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ENV_FS0383/91/02官庁訪問/03HP掲載関係/訪問者card/"/>
    </mc:Choice>
  </mc:AlternateContent>
  <xr:revisionPtr revIDLastSave="9" documentId="8_{BCEFE148-B83F-41FC-9B60-DDFD878FBAC1}" xr6:coauthVersionLast="47" xr6:coauthVersionMax="47" xr10:uidLastSave="{190866CD-31CF-44D5-A464-CE2DB162D8B5}"/>
  <bookViews>
    <workbookView xWindow="28680" yWindow="-120" windowWidth="29040" windowHeight="15720" xr2:uid="{00000000-000D-0000-FFFF-FFFF00000000}"/>
  </bookViews>
  <sheets>
    <sheet name="訪問者カード" sheetId="3" r:id="rId1"/>
    <sheet name="List" sheetId="4" state="hidden" r:id="rId2"/>
  </sheets>
  <definedNames>
    <definedName name="_xlnm.Print_Area" localSheetId="0">訪問者カード!$A$1:$AB$115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D39" i="4"/>
  <c r="C19" i="4"/>
  <c r="D5" i="4"/>
  <c r="D31" i="4"/>
  <c r="D27" i="4"/>
  <c r="D28" i="4"/>
  <c r="D29" i="4"/>
  <c r="D24" i="4"/>
  <c r="D14" i="4"/>
  <c r="D15" i="4"/>
  <c r="D16" i="4"/>
  <c r="D17" i="4"/>
  <c r="D18" i="4"/>
  <c r="C18" i="4"/>
  <c r="C15" i="4"/>
  <c r="C16" i="4"/>
  <c r="C17" i="4"/>
  <c r="C14" i="4"/>
  <c r="D26" i="4"/>
  <c r="D30" i="4"/>
  <c r="D25" i="4"/>
  <c r="C26" i="4"/>
  <c r="C27" i="4"/>
  <c r="C28" i="4"/>
  <c r="C29" i="4"/>
  <c r="C30" i="4"/>
  <c r="C25" i="4"/>
  <c r="C32" i="4"/>
  <c r="D23" i="4"/>
  <c r="D4" i="4"/>
  <c r="D13" i="4"/>
  <c r="D12" i="4"/>
  <c r="D42" i="4" l="1"/>
  <c r="D41" i="4"/>
  <c r="D40" i="4"/>
  <c r="D34" i="4"/>
  <c r="D38" i="4"/>
  <c r="D37" i="4"/>
  <c r="D36" i="4"/>
  <c r="D35" i="4"/>
  <c r="B3" i="4"/>
  <c r="D52" i="4"/>
  <c r="D51" i="4"/>
  <c r="D50" i="4"/>
  <c r="D49" i="4"/>
  <c r="D48" i="4"/>
  <c r="D47" i="4"/>
  <c r="D46" i="4"/>
  <c r="D45" i="4"/>
  <c r="D44" i="4"/>
  <c r="D43" i="4"/>
  <c r="D33" i="4"/>
  <c r="D32" i="4"/>
  <c r="D22" i="4"/>
  <c r="D21" i="4"/>
  <c r="D20" i="4"/>
  <c r="D19" i="4"/>
  <c r="D10" i="4"/>
  <c r="D11" i="4"/>
  <c r="D9" i="4"/>
  <c r="D8" i="4"/>
  <c r="D7" i="4"/>
  <c r="D6" i="4"/>
  <c r="D3" i="4"/>
  <c r="D2" i="4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l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</calcChain>
</file>

<file path=xl/sharedStrings.xml><?xml version="1.0" encoding="utf-8"?>
<sst xmlns="http://schemas.openxmlformats.org/spreadsheetml/2006/main" count="104" uniqueCount="91">
  <si>
    <t>訪問者カード（近畿地方環境事務所官庁訪問）一般職大卒程度</t>
    <rPh sb="7" eb="16">
      <t>キンキチホウカンキョウジムショ</t>
    </rPh>
    <rPh sb="16" eb="18">
      <t>カンチョウ</t>
    </rPh>
    <rPh sb="21" eb="24">
      <t>イッパンショク</t>
    </rPh>
    <rPh sb="24" eb="26">
      <t>ダイソツ</t>
    </rPh>
    <rPh sb="26" eb="28">
      <t>テイド</t>
    </rPh>
    <phoneticPr fontId="1"/>
  </si>
  <si>
    <t>＜２ページ以内にしてください。印刷時に文字が切れないよう、枠の中に収めて下さい。フォントサイズは10以上にて作成下さい。黄色箇所が残らぬよう作成下さい。＞</t>
    <rPh sb="15" eb="17">
      <t>インサツ</t>
    </rPh>
    <rPh sb="17" eb="18">
      <t>ジ</t>
    </rPh>
    <rPh sb="19" eb="21">
      <t>モジ</t>
    </rPh>
    <rPh sb="22" eb="23">
      <t>キ</t>
    </rPh>
    <rPh sb="72" eb="73">
      <t>クダ</t>
    </rPh>
    <phoneticPr fontId="1"/>
  </si>
  <si>
    <t>ふりがな</t>
    <phoneticPr fontId="1"/>
  </si>
  <si>
    <t>性別</t>
  </si>
  <si>
    <t>氏　　名</t>
    <phoneticPr fontId="1"/>
  </si>
  <si>
    <t>生年月日</t>
    <rPh sb="0" eb="2">
      <t>セイネン</t>
    </rPh>
    <rPh sb="2" eb="4">
      <t>ガッピ</t>
    </rPh>
    <phoneticPr fontId="1"/>
  </si>
  <si>
    <t>年</t>
    <phoneticPr fontId="1"/>
  </si>
  <si>
    <t>月</t>
    <phoneticPr fontId="1"/>
  </si>
  <si>
    <t>日</t>
    <rPh sb="0" eb="1">
      <t>ニチ</t>
    </rPh>
    <phoneticPr fontId="1"/>
  </si>
  <si>
    <t>才</t>
    <phoneticPr fontId="1"/>
  </si>
  <si>
    <t>試験年度</t>
    <rPh sb="0" eb="2">
      <t>シケン</t>
    </rPh>
    <rPh sb="2" eb="4">
      <t>ネンド</t>
    </rPh>
    <phoneticPr fontId="1"/>
  </si>
  <si>
    <t>試験地</t>
  </si>
  <si>
    <t>受験番号</t>
  </si>
  <si>
    <t>試験区分</t>
    <phoneticPr fontId="1"/>
  </si>
  <si>
    <t>住　所</t>
    <phoneticPr fontId="1"/>
  </si>
  <si>
    <t>〒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</si>
  <si>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</si>
  <si>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</si>
  <si>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メールアドレス
（PC等）</t>
    <rPh sb="11" eb="12">
      <t>トウ</t>
    </rPh>
    <phoneticPr fontId="1"/>
  </si>
  <si>
    <t>略　歴（高校以降）</t>
  </si>
  <si>
    <t>見込/既卒</t>
    <rPh sb="0" eb="2">
      <t>ミコ</t>
    </rPh>
    <rPh sb="3" eb="5">
      <t>キソツ</t>
    </rPh>
    <phoneticPr fontId="1"/>
  </si>
  <si>
    <t>　</t>
  </si>
  <si>
    <t>高校</t>
    <rPh sb="0" eb="2">
      <t>コウコウ</t>
    </rPh>
    <phoneticPr fontId="1"/>
  </si>
  <si>
    <t>年</t>
    <rPh sb="0" eb="1">
      <t>ネン</t>
    </rPh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</si>
  <si>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</si>
  <si>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</si>
  <si>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</si>
  <si>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r>
      <t>・その他</t>
    </r>
    <r>
      <rPr>
        <sz val="6"/>
        <color theme="1"/>
        <rFont val="ＭＳ ゴシック"/>
        <family val="3"/>
        <charset val="128"/>
      </rPr>
      <t>（転科等）</t>
    </r>
    <r>
      <rPr>
        <sz val="10"/>
        <color theme="1"/>
        <rFont val="ＭＳ ゴシック"/>
        <family val="3"/>
        <charset val="128"/>
      </rPr>
      <t>：</t>
    </r>
    <phoneticPr fontId="1"/>
  </si>
  <si>
    <r>
      <t>・職歴</t>
    </r>
    <r>
      <rPr>
        <sz val="6"/>
        <color theme="1"/>
        <rFont val="ＭＳ ゴシック"/>
        <family val="3"/>
        <charset val="128"/>
      </rPr>
      <t>（ある場合のみ以下に記入。業種・職種・勤務形態等）</t>
    </r>
    <r>
      <rPr>
        <sz val="10"/>
        <color theme="1"/>
        <rFont val="ＭＳ ゴシック"/>
        <family val="3"/>
        <charset val="128"/>
      </rPr>
      <t>：</t>
    </r>
    <r>
      <rPr>
        <u/>
        <sz val="10"/>
        <color theme="1"/>
        <rFont val="ＭＳ ゴシック"/>
        <family val="3"/>
        <charset val="128"/>
      </rPr>
      <t>　　　　</t>
    </r>
    <rPh sb="6" eb="8">
      <t>バアイ</t>
    </rPh>
    <rPh sb="10" eb="12">
      <t>イカ</t>
    </rPh>
    <rPh sb="13" eb="15">
      <t>キニュウ</t>
    </rPh>
    <phoneticPr fontId="1"/>
  </si>
  <si>
    <t>ゼミや研究室、卒論（修論・博論）</t>
    <phoneticPr fontId="1"/>
  </si>
  <si>
    <t>自動車運転免許取得状況</t>
    <rPh sb="7" eb="9">
      <t>シュトク</t>
    </rPh>
    <rPh sb="9" eb="11">
      <t>ジョウキョウ</t>
    </rPh>
    <phoneticPr fontId="1"/>
  </si>
  <si>
    <r>
      <rPr>
        <b/>
        <sz val="10"/>
        <color rgb="FF000000"/>
        <rFont val="ＭＳ ゴシック"/>
        <family val="3"/>
        <charset val="128"/>
      </rPr>
      <t>ITスキル（※）、その他資格</t>
    </r>
    <r>
      <rPr>
        <b/>
        <sz val="10.5"/>
        <color rgb="FF000000"/>
        <rFont val="ＭＳ ゴシック"/>
        <family val="3"/>
        <charset val="128"/>
      </rPr>
      <t xml:space="preserve">
</t>
    </r>
    <r>
      <rPr>
        <b/>
        <sz val="6"/>
        <color rgb="FF000000"/>
        <rFont val="ＭＳ ゴシック"/>
        <family val="3"/>
        <charset val="128"/>
      </rPr>
      <t>（※）操作可能なPCのアプリケーションやシステム、プログラミング経験、ITに関する資格等</t>
    </r>
    <rPh sb="11" eb="12">
      <t>タ</t>
    </rPh>
    <rPh sb="12" eb="14">
      <t>シカク</t>
    </rPh>
    <phoneticPr fontId="1"/>
  </si>
  <si>
    <t>外国語能力（言語、試験名、得点等）</t>
  </si>
  <si>
    <r>
      <t>業務説明会等への参加</t>
    </r>
    <r>
      <rPr>
        <b/>
        <sz val="8"/>
        <color rgb="FF000000"/>
        <rFont val="ＭＳ ゴシック"/>
        <family val="3"/>
        <charset val="128"/>
      </rPr>
      <t>（有の場合は□に✓を入力）</t>
    </r>
    <rPh sb="5" eb="6">
      <t>トウ</t>
    </rPh>
    <rPh sb="11" eb="13">
      <t>バアイ</t>
    </rPh>
    <rPh sb="18" eb="20">
      <t>ニュウリョク</t>
    </rPh>
    <phoneticPr fontId="1"/>
  </si>
  <si>
    <t>公務研究セミナー（各大学等）</t>
    <rPh sb="0" eb="2">
      <t>コウム</t>
    </rPh>
    <rPh sb="2" eb="4">
      <t>ケンキュウ</t>
    </rPh>
    <rPh sb="9" eb="10">
      <t>カク</t>
    </rPh>
    <rPh sb="10" eb="13">
      <t>ダイガクトウ</t>
    </rPh>
    <phoneticPr fontId="1"/>
  </si>
  <si>
    <t>その他：</t>
    <rPh sb="2" eb="3">
      <t>タ</t>
    </rPh>
    <phoneticPr fontId="1"/>
  </si>
  <si>
    <r>
      <t>官庁公開フェスティバル2025</t>
    </r>
    <r>
      <rPr>
        <sz val="7"/>
        <color rgb="FF000000"/>
        <rFont val="ＭＳ ゴシック"/>
        <family val="3"/>
        <charset val="128"/>
      </rPr>
      <t>（近畿地方環境事務所）</t>
    </r>
    <rPh sb="0" eb="2">
      <t>カンチョウ</t>
    </rPh>
    <rPh sb="2" eb="4">
      <t>コウカイ</t>
    </rPh>
    <rPh sb="16" eb="18">
      <t>キンキ</t>
    </rPh>
    <rPh sb="18" eb="20">
      <t>チホウ</t>
    </rPh>
    <rPh sb="20" eb="22">
      <t>カンキョウ</t>
    </rPh>
    <rPh sb="22" eb="24">
      <t>ジム</t>
    </rPh>
    <rPh sb="24" eb="25">
      <t>ショ</t>
    </rPh>
    <phoneticPr fontId="1"/>
  </si>
  <si>
    <t>官庁合同業務説明会（行政近畿：難波御堂筋ホール）</t>
    <rPh sb="0" eb="2">
      <t>カンチョウ</t>
    </rPh>
    <rPh sb="2" eb="4">
      <t>ゴウドウ</t>
    </rPh>
    <rPh sb="4" eb="6">
      <t>ギョウム</t>
    </rPh>
    <rPh sb="6" eb="9">
      <t>セツメイカイ</t>
    </rPh>
    <rPh sb="10" eb="12">
      <t>ギョウセイ</t>
    </rPh>
    <rPh sb="12" eb="14">
      <t>キンキ</t>
    </rPh>
    <phoneticPr fontId="1"/>
  </si>
  <si>
    <t>官庁合同業務説明会（技術系：中之島合庁）</t>
    <rPh sb="0" eb="2">
      <t>カンチョウ</t>
    </rPh>
    <rPh sb="2" eb="4">
      <t>ゴウドウ</t>
    </rPh>
    <rPh sb="4" eb="6">
      <t>ギョウム</t>
    </rPh>
    <rPh sb="6" eb="9">
      <t>セツメイカイ</t>
    </rPh>
    <rPh sb="10" eb="13">
      <t>ギジュツケイ</t>
    </rPh>
    <rPh sb="14" eb="17">
      <t>ナカノシマ</t>
    </rPh>
    <rPh sb="17" eb="19">
      <t>ゴウチョウ</t>
    </rPh>
    <phoneticPr fontId="1"/>
  </si>
  <si>
    <t>訪問希望（日時）</t>
  </si>
  <si>
    <t>第1希望</t>
    <phoneticPr fontId="1"/>
  </si>
  <si>
    <t>第2希望</t>
    <phoneticPr fontId="1"/>
  </si>
  <si>
    <t>第3希望</t>
    <phoneticPr fontId="1"/>
  </si>
  <si>
    <t>面接形式の希望</t>
    <phoneticPr fontId="1"/>
  </si>
  <si>
    <t>趣味･特技等</t>
    <phoneticPr fontId="1"/>
  </si>
  <si>
    <t>課外活動(部活、サークル、アルバイト、インターン等)とそこでの役割</t>
  </si>
  <si>
    <t>自己PR</t>
    <rPh sb="0" eb="2">
      <t>ジコ</t>
    </rPh>
    <phoneticPr fontId="1"/>
  </si>
  <si>
    <t>これまで最も力を入れて取り組んだこと（成功体験、失敗体験等）</t>
    <rPh sb="19" eb="21">
      <t>セイコウ</t>
    </rPh>
    <rPh sb="21" eb="23">
      <t>タイケン</t>
    </rPh>
    <rPh sb="24" eb="26">
      <t>シッパイ</t>
    </rPh>
    <rPh sb="26" eb="28">
      <t>タイケン</t>
    </rPh>
    <rPh sb="28" eb="29">
      <t>トウ</t>
    </rPh>
    <phoneticPr fontId="1"/>
  </si>
  <si>
    <t>近畿地方環境事務所を志望する理由</t>
    <rPh sb="0" eb="2">
      <t>キンキ</t>
    </rPh>
    <rPh sb="2" eb="4">
      <t>チホウ</t>
    </rPh>
    <rPh sb="4" eb="6">
      <t>カンキョウ</t>
    </rPh>
    <rPh sb="6" eb="9">
      <t>ジムショ</t>
    </rPh>
    <phoneticPr fontId="1"/>
  </si>
  <si>
    <t>志望省庁</t>
  </si>
  <si>
    <t>第１</t>
  </si>
  <si>
    <t>第２</t>
  </si>
  <si>
    <t>第３</t>
  </si>
  <si>
    <r>
      <t>他の公務員試験・民間企業等の受験状況または進学の志望状況</t>
    </r>
    <r>
      <rPr>
        <b/>
        <sz val="9"/>
        <color rgb="FF000000"/>
        <rFont val="ＭＳ ゴシック"/>
        <family val="3"/>
        <charset val="128"/>
      </rPr>
      <t>（※具体的に記入下さい）</t>
    </r>
    <phoneticPr fontId="1"/>
  </si>
  <si>
    <t>その他（アピールしたいことや質問など、何でも結構です）</t>
    <rPh sb="14" eb="16">
      <t>シツモン</t>
    </rPh>
    <phoneticPr fontId="1"/>
  </si>
  <si>
    <t>No</t>
    <phoneticPr fontId="1"/>
  </si>
  <si>
    <t>項目</t>
    <rPh sb="0" eb="2">
      <t>コウモク</t>
    </rPh>
    <phoneticPr fontId="1"/>
  </si>
  <si>
    <t>data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</si>
  <si>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</si>
  <si>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</si>
  <si>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</si>
  <si>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</si>
  <si>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</si>
  <si>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</si>
  <si>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</si>
  <si>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メールアドレス（PC等）</t>
    <phoneticPr fontId="1"/>
  </si>
  <si>
    <t>ゼミや研究室、卒論（修論・博論）のテーマ</t>
  </si>
  <si>
    <t>自動車運転免許</t>
  </si>
  <si>
    <t>ITスキル（操作可能なPCのアプリケーションやシステム、プログラミング経験、ITに関する資格等）</t>
  </si>
  <si>
    <t>自然系業務説明会・座談会への参加</t>
  </si>
  <si>
    <t>その他：内容</t>
    <rPh sb="2" eb="3">
      <t>タ</t>
    </rPh>
    <rPh sb="4" eb="6">
      <t>ナイヨウ</t>
    </rPh>
    <phoneticPr fontId="1"/>
  </si>
  <si>
    <t>（有の場合は概要を記入）</t>
  </si>
  <si>
    <t>官庁訪問経験_総合職_1</t>
    <rPh sb="7" eb="10">
      <t>ソウゴウショク</t>
    </rPh>
    <phoneticPr fontId="1"/>
  </si>
  <si>
    <t>官庁訪問経験_総合職_2</t>
    <rPh sb="7" eb="10">
      <t>ソウゴウショク</t>
    </rPh>
    <phoneticPr fontId="1"/>
  </si>
  <si>
    <t>官庁訪問経験_総合職_3</t>
    <rPh sb="7" eb="10">
      <t>ソウゴウショク</t>
    </rPh>
    <phoneticPr fontId="1"/>
  </si>
  <si>
    <t>官庁訪問経験_一般職_1</t>
    <phoneticPr fontId="1"/>
  </si>
  <si>
    <t>官庁訪問経験_一般職_2</t>
    <phoneticPr fontId="1"/>
  </si>
  <si>
    <t>官庁訪問経験_一般職_3</t>
    <phoneticPr fontId="1"/>
  </si>
  <si>
    <t>希望日_第1希望</t>
    <phoneticPr fontId="1"/>
  </si>
  <si>
    <t>希望日_第2希望</t>
    <phoneticPr fontId="1"/>
  </si>
  <si>
    <t>第１クールの面接形式の希望</t>
    <phoneticPr fontId="1"/>
  </si>
  <si>
    <t>趣味･特技･資格･野外活動や海外旅行の経験等</t>
  </si>
  <si>
    <t>これまで最も力を入れて取り組んだことやその成果（２点記載してください）_①</t>
    <phoneticPr fontId="1"/>
  </si>
  <si>
    <t>これまで最も力を入れて取り組んだことやその成果（２点記載してください）_②</t>
    <phoneticPr fontId="1"/>
  </si>
  <si>
    <t>環境省を志望する理由</t>
  </si>
  <si>
    <t>志望省庁_第１</t>
    <phoneticPr fontId="1"/>
  </si>
  <si>
    <t>志望省庁_第２</t>
    <phoneticPr fontId="1"/>
  </si>
  <si>
    <t>志望省庁_第３</t>
    <phoneticPr fontId="1"/>
  </si>
  <si>
    <t>他の公務員試験・民間企業等の受験状況または進学の志望状況（※具体的に記入下さい）</t>
  </si>
  <si>
    <t>その他（アピールしたいことや勤務にあたり心配なことなど、何でも結構です）</t>
  </si>
  <si>
    <t>※写真を貼付</t>
    <rPh sb="1" eb="3">
      <t>シャシン</t>
    </rPh>
    <rPh sb="4" eb="6">
      <t>チョウフ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</si>
</sst>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現在&quot;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rgb="FF000000"/>
      <name val="ＭＳ ゴシック"/>
      <family val="3"/>
      <charset val="128"/>
    </font>
    <font>
      <b/>
      <sz val="6"/>
      <color rgb="FF00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7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5" fillId="0" borderId="1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 wrapText="1"/>
    </xf>
    <xf numFmtId="176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8" xfId="0" applyFont="1" applyBorder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>
      <alignment vertical="center"/>
    </xf>
    <xf numFmtId="0" fontId="15" fillId="0" borderId="26" xfId="0" applyFont="1" applyBorder="1" applyAlignment="1">
      <alignment vertical="center" wrapText="1"/>
    </xf>
    <xf numFmtId="0" fontId="15" fillId="0" borderId="26" xfId="0" applyFont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22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25" fillId="0" borderId="0" xfId="0" applyFont="1">
      <alignment vertical="center"/>
    </xf>
    <xf numFmtId="0" fontId="22" fillId="0" borderId="5" xfId="0" applyFont="1" applyBorder="1">
      <alignment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8" fillId="0" borderId="1" xfId="0" applyFont="1" applyBorder="1">
      <alignment vertical="center"/>
    </xf>
    <xf numFmtId="0" fontId="20" fillId="0" borderId="0" xfId="0" applyFont="1" applyAlignment="1">
      <alignment vertical="top" wrapText="1"/>
    </xf>
    <xf numFmtId="0" fontId="25" fillId="0" borderId="10" xfId="0" applyFont="1" applyBorder="1">
      <alignment vertical="center"/>
    </xf>
    <xf numFmtId="0" fontId="22" fillId="0" borderId="0" xfId="0" applyFont="1" applyAlignment="1">
      <alignment vertical="top"/>
    </xf>
    <xf numFmtId="0" fontId="22" fillId="0" borderId="10" xfId="0" applyFont="1" applyBorder="1" applyAlignment="1">
      <alignment vertical="top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4" fillId="0" borderId="10" xfId="0" applyFont="1" applyBorder="1" applyAlignment="1">
      <alignment vertical="center" wrapText="1"/>
    </xf>
    <xf numFmtId="0" fontId="22" fillId="0" borderId="22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9" fillId="0" borderId="17" xfId="0" quotePrefix="1" applyFont="1" applyBorder="1">
      <alignment vertical="center"/>
    </xf>
    <xf numFmtId="0" fontId="25" fillId="0" borderId="17" xfId="0" applyFont="1" applyBorder="1">
      <alignment vertical="center"/>
    </xf>
    <xf numFmtId="0" fontId="13" fillId="0" borderId="6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25" fillId="0" borderId="6" xfId="0" applyFont="1" applyBorder="1">
      <alignment vertical="center"/>
    </xf>
    <xf numFmtId="0" fontId="18" fillId="0" borderId="3" xfId="0" applyFont="1" applyBorder="1">
      <alignment vertical="center"/>
    </xf>
    <xf numFmtId="0" fontId="16" fillId="0" borderId="0" xfId="0" applyFont="1">
      <alignment vertical="center"/>
    </xf>
    <xf numFmtId="0" fontId="20" fillId="0" borderId="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2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0" xfId="0" applyFont="1" applyBorder="1">
      <alignment vertical="center"/>
    </xf>
    <xf numFmtId="0" fontId="13" fillId="0" borderId="10" xfId="0" applyFont="1" applyBorder="1" applyAlignment="1">
      <alignment vertical="top" wrapText="1"/>
    </xf>
    <xf numFmtId="0" fontId="29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0" fillId="0" borderId="5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6" xfId="0" applyFont="1" applyBorder="1" applyAlignment="1">
      <alignment horizontal="left" vertical="top" wrapText="1" shrinkToFit="1"/>
    </xf>
    <xf numFmtId="0" fontId="13" fillId="0" borderId="3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top" wrapText="1" shrinkToFit="1"/>
    </xf>
    <xf numFmtId="0" fontId="20" fillId="0" borderId="9" xfId="0" applyFont="1" applyBorder="1" applyAlignment="1">
      <alignment horizontal="left" vertical="top" wrapText="1" shrinkToFit="1"/>
    </xf>
    <xf numFmtId="0" fontId="20" fillId="0" borderId="7" xfId="0" applyFont="1" applyBorder="1" applyAlignment="1">
      <alignment horizontal="left" vertical="top" wrapText="1" shrinkToFit="1"/>
    </xf>
    <xf numFmtId="0" fontId="20" fillId="0" borderId="41" xfId="0" applyFont="1" applyBorder="1" applyAlignment="1">
      <alignment horizontal="left" vertical="top" wrapText="1" shrinkToFit="1"/>
    </xf>
    <xf numFmtId="0" fontId="20" fillId="0" borderId="17" xfId="0" applyFont="1" applyBorder="1" applyAlignment="1">
      <alignment horizontal="left" vertical="top" wrapText="1" shrinkToFit="1"/>
    </xf>
    <xf numFmtId="0" fontId="20" fillId="0" borderId="35" xfId="0" applyFont="1" applyBorder="1" applyAlignment="1">
      <alignment horizontal="left" vertical="top" wrapText="1" shrinkToFi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9" fillId="3" borderId="46" xfId="0" applyFont="1" applyFill="1" applyBorder="1" applyAlignment="1">
      <alignment horizontal="center" vertical="center"/>
    </xf>
    <xf numFmtId="0" fontId="29" fillId="3" borderId="49" xfId="0" applyFont="1" applyFill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1" fillId="0" borderId="15" xfId="0" quotePrefix="1" applyFont="1" applyBorder="1" applyAlignment="1" applyProtection="1">
      <alignment horizontal="center" vertical="center" shrinkToFit="1"/>
      <protection locked="0"/>
    </xf>
    <xf numFmtId="0" fontId="31" fillId="0" borderId="14" xfId="0" applyFont="1" applyBorder="1" applyAlignment="1" applyProtection="1">
      <alignment horizontal="center" vertical="center" shrinkToFit="1"/>
      <protection locked="0"/>
    </xf>
    <xf numFmtId="0" fontId="31" fillId="0" borderId="16" xfId="0" applyFont="1" applyBorder="1" applyAlignment="1" applyProtection="1">
      <alignment horizontal="center" vertical="center" shrinkToFit="1"/>
      <protection locked="0"/>
    </xf>
    <xf numFmtId="0" fontId="31" fillId="0" borderId="18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top" shrinkToFit="1"/>
    </xf>
    <xf numFmtId="0" fontId="20" fillId="0" borderId="10" xfId="0" applyFont="1" applyBorder="1" applyAlignment="1">
      <alignment horizontal="left" vertical="top" shrinkToFit="1"/>
    </xf>
    <xf numFmtId="0" fontId="20" fillId="0" borderId="5" xfId="0" applyFont="1" applyBorder="1" applyAlignment="1">
      <alignment horizontal="left" vertical="top" shrinkToFi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5" fillId="0" borderId="3" xfId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4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FF00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127000</xdr:colOff>
      <xdr:row>45</xdr:row>
      <xdr:rowOff>25400</xdr:rowOff>
    </xdr:from>
    <xdr:to>
      <xdr:col>26</xdr:col>
      <xdr:colOff>95250</xdr:colOff>
      <xdr:row>46</xdr:row>
      <xdr:rowOff>101600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DD5FB97-84C4-43C4-885A-30A5ABC31AC7}"/>
            </a:ext>
          </a:extLst>
        </xdr:cNvPr>
        <xdr:cNvSpPr/>
      </xdr:nvSpPr>
      <xdr:spPr>
        <a:xfrm>
          <a:off x="993588" y="8370047"/>
          <a:ext cx="1918074" cy="240553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2240-33AA-47C6-864C-DBFBE676AE70}">
  <sheetPr codeName="Sheet2"/>
  <dimension ref="A1:AB119"/>
  <sheetViews>
    <sheetView showGridLines="0" tabSelected="1" view="pageBreakPreview" zoomScaleNormal="100" zoomScaleSheetLayoutView="100" workbookViewId="0">
      <selection activeCell="H2" sqref="H2"/>
    </sheetView>
  </sheetViews>
  <sheetFormatPr defaultColWidth="3.1796875" defaultRowHeight="13" x14ac:dyDescent="0.2"/>
  <cols>
    <col min="26" max="26" width="3.1796875" customWidth="1"/>
  </cols>
  <sheetData>
    <row r="1" spans="2:27" s="14" customFormat="1" x14ac:dyDescent="0.2">
      <c r="B1" s="203"/>
      <c r="C1" s="203"/>
      <c r="D1" s="17"/>
      <c r="E1" s="17"/>
      <c r="F1" s="17"/>
      <c r="G1" s="17"/>
      <c r="H1" s="18"/>
      <c r="I1" s="13"/>
      <c r="J1" s="13"/>
      <c r="K1" s="13"/>
      <c r="L1" s="13"/>
      <c r="M1" s="13"/>
      <c r="N1" s="13"/>
      <c r="O1" s="6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2:27" s="14" customFormat="1" x14ac:dyDescent="0.2">
      <c r="B2" s="16"/>
      <c r="C2" s="16"/>
      <c r="D2" s="19"/>
      <c r="E2" s="19"/>
      <c r="F2" s="19"/>
      <c r="G2" s="19"/>
      <c r="H2" s="19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2:27" ht="16.5" x14ac:dyDescent="0.2">
      <c r="B3" s="210" t="s">
        <v>0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</row>
    <row r="4" spans="2:27" ht="13.5" customHeight="1" thickBot="1" x14ac:dyDescent="0.25">
      <c r="B4" s="101" t="s">
        <v>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2:27" ht="13" customHeight="1" x14ac:dyDescent="0.2">
      <c r="B5" s="213" t="s">
        <v>2</v>
      </c>
      <c r="C5" s="214"/>
      <c r="D5" s="214"/>
      <c r="E5" s="214"/>
      <c r="F5" s="21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11" t="s">
        <v>3</v>
      </c>
      <c r="V5" s="212"/>
      <c r="W5" s="76"/>
      <c r="X5" s="2"/>
      <c r="Y5" s="2"/>
      <c r="Z5" s="2"/>
      <c r="AA5" s="1"/>
    </row>
    <row r="6" spans="2:27" ht="13" customHeight="1" x14ac:dyDescent="0.2">
      <c r="B6" s="221" t="s">
        <v>4</v>
      </c>
      <c r="C6" s="222"/>
      <c r="D6" s="222"/>
      <c r="E6" s="222"/>
      <c r="F6" s="222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7"/>
      <c r="U6" s="215"/>
      <c r="V6" s="216"/>
      <c r="W6" s="77"/>
      <c r="AA6" s="6"/>
    </row>
    <row r="7" spans="2:27" ht="12.65" customHeight="1" x14ac:dyDescent="0.2">
      <c r="B7" s="221"/>
      <c r="C7" s="222"/>
      <c r="D7" s="222"/>
      <c r="E7" s="222"/>
      <c r="F7" s="222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7"/>
      <c r="U7" s="215"/>
      <c r="V7" s="216"/>
      <c r="W7" s="81"/>
      <c r="X7" s="82" t="s">
        <v>90</v>
      </c>
      <c r="Y7" s="82"/>
      <c r="Z7" s="82"/>
      <c r="AA7" s="83"/>
    </row>
    <row r="8" spans="2:27" ht="12.65" customHeight="1" thickBot="1" x14ac:dyDescent="0.25">
      <c r="B8" s="221"/>
      <c r="C8" s="222"/>
      <c r="D8" s="222"/>
      <c r="E8" s="222"/>
      <c r="F8" s="222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7"/>
      <c r="U8" s="217"/>
      <c r="V8" s="218"/>
      <c r="W8" s="77"/>
      <c r="AA8" s="6"/>
    </row>
    <row r="9" spans="2:27" ht="13.5" customHeight="1" thickBot="1" x14ac:dyDescent="0.25">
      <c r="B9" s="219" t="s">
        <v>5</v>
      </c>
      <c r="C9" s="220"/>
      <c r="D9" s="220"/>
      <c r="E9" s="12"/>
      <c r="F9" s="209"/>
      <c r="G9" s="209"/>
      <c r="H9" s="53" t="s">
        <v>6</v>
      </c>
      <c r="I9" s="54"/>
      <c r="J9" s="53" t="s">
        <v>7</v>
      </c>
      <c r="K9" s="54"/>
      <c r="L9" s="53" t="s">
        <v>8</v>
      </c>
      <c r="M9" s="55" t="str">
        <f>IF(ISERROR(DATEDIF(F9&amp;G9&amp;H9&amp;I9&amp;J9&amp;K9&amp;L9,P9,"Y")),"",(DATEDIF(F9&amp;G9&amp;H9&amp;I9&amp;J9&amp;K9&amp;L9,P9,"Y")))</f>
        <v/>
      </c>
      <c r="N9" s="53" t="s">
        <v>9</v>
      </c>
      <c r="O9" s="56"/>
      <c r="P9" s="208">
        <v>46113</v>
      </c>
      <c r="Q9" s="208"/>
      <c r="R9" s="208"/>
      <c r="S9" s="208"/>
      <c r="T9" s="208"/>
      <c r="U9" s="15"/>
      <c r="V9" s="15"/>
      <c r="W9" s="77"/>
      <c r="AA9" s="6"/>
    </row>
    <row r="10" spans="2:27" ht="13.5" customHeight="1" x14ac:dyDescent="0.2">
      <c r="B10" s="44" t="s">
        <v>10</v>
      </c>
      <c r="C10" s="45"/>
      <c r="D10" s="45"/>
      <c r="E10" s="45"/>
      <c r="F10" s="45"/>
      <c r="G10" s="46"/>
      <c r="H10" s="47" t="s">
        <v>11</v>
      </c>
      <c r="I10" s="47"/>
      <c r="J10" s="47"/>
      <c r="K10" s="47"/>
      <c r="L10" s="48"/>
      <c r="M10" s="49" t="s">
        <v>12</v>
      </c>
      <c r="N10" s="36"/>
      <c r="O10" s="36"/>
      <c r="P10" s="50"/>
      <c r="Q10" s="51"/>
      <c r="R10" s="52" t="s">
        <v>13</v>
      </c>
      <c r="S10" s="50"/>
      <c r="T10" s="36"/>
      <c r="U10" s="36"/>
      <c r="W10" s="77"/>
      <c r="AA10" s="6"/>
    </row>
    <row r="11" spans="2:27" ht="13" customHeight="1" x14ac:dyDescent="0.2">
      <c r="B11" s="184"/>
      <c r="C11" s="182"/>
      <c r="D11" s="182"/>
      <c r="E11" s="182"/>
      <c r="F11" s="182"/>
      <c r="G11" s="185"/>
      <c r="H11" s="182"/>
      <c r="I11" s="182"/>
      <c r="J11" s="182"/>
      <c r="K11" s="182"/>
      <c r="L11" s="185"/>
      <c r="M11" s="184"/>
      <c r="N11" s="182"/>
      <c r="O11" s="182"/>
      <c r="P11" s="182"/>
      <c r="Q11" s="185"/>
      <c r="R11" s="182"/>
      <c r="S11" s="182"/>
      <c r="T11" s="182"/>
      <c r="U11" s="182"/>
      <c r="V11" s="182"/>
      <c r="W11" s="77"/>
      <c r="AA11" s="6"/>
    </row>
    <row r="12" spans="2:27" ht="13" customHeight="1" thickBot="1" x14ac:dyDescent="0.25">
      <c r="B12" s="186"/>
      <c r="C12" s="187"/>
      <c r="D12" s="187"/>
      <c r="E12" s="187"/>
      <c r="F12" s="187"/>
      <c r="G12" s="188"/>
      <c r="H12" s="187"/>
      <c r="I12" s="187"/>
      <c r="J12" s="187"/>
      <c r="K12" s="187"/>
      <c r="L12" s="188"/>
      <c r="M12" s="186"/>
      <c r="N12" s="187"/>
      <c r="O12" s="187"/>
      <c r="P12" s="187"/>
      <c r="Q12" s="188"/>
      <c r="R12" s="183"/>
      <c r="S12" s="183"/>
      <c r="T12" s="183"/>
      <c r="U12" s="183"/>
      <c r="V12" s="183"/>
      <c r="W12" s="78"/>
      <c r="X12" s="79"/>
      <c r="Y12" s="79"/>
      <c r="Z12" s="79"/>
      <c r="AA12" s="80"/>
    </row>
    <row r="13" spans="2:27" ht="13" customHeight="1" x14ac:dyDescent="0.2">
      <c r="B13" s="191" t="s">
        <v>14</v>
      </c>
      <c r="C13" s="192"/>
      <c r="D13" s="192"/>
      <c r="E13" s="43" t="s">
        <v>15</v>
      </c>
      <c r="F13" s="38"/>
      <c r="G13" s="38"/>
      <c r="H13" s="39"/>
      <c r="I13" s="40" t="s">
        <v>16</v>
      </c>
      <c r="J13" s="41"/>
      <c r="K13" s="41"/>
      <c r="L13" s="41"/>
      <c r="M13" s="42"/>
      <c r="N13" s="193"/>
      <c r="O13" s="194"/>
      <c r="P13" s="194"/>
      <c r="Q13" s="194"/>
      <c r="R13" s="195"/>
      <c r="S13" s="195"/>
      <c r="T13" s="195"/>
      <c r="U13" s="195"/>
      <c r="V13" s="195"/>
      <c r="W13" s="195"/>
      <c r="X13" s="195"/>
      <c r="Y13" s="195"/>
      <c r="Z13" s="195"/>
      <c r="AA13" s="196"/>
    </row>
    <row r="14" spans="2:27" ht="13" customHeight="1" x14ac:dyDescent="0.2"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9"/>
    </row>
    <row r="15" spans="2:27" ht="13" customHeight="1" thickBot="1" x14ac:dyDescent="0.25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2"/>
    </row>
    <row r="16" spans="2:27" ht="13" customHeight="1" x14ac:dyDescent="0.2">
      <c r="B16" s="168" t="s">
        <v>17</v>
      </c>
      <c r="C16" s="169"/>
      <c r="D16" s="169"/>
      <c r="E16" s="177"/>
      <c r="F16" s="177"/>
      <c r="G16" s="177"/>
      <c r="H16" s="177"/>
      <c r="I16" s="177"/>
      <c r="J16" s="177"/>
      <c r="K16" s="177"/>
      <c r="L16" s="189"/>
      <c r="M16" s="172" t="s">
        <v>18</v>
      </c>
      <c r="N16" s="173"/>
      <c r="O16" s="173"/>
      <c r="P16" s="173"/>
      <c r="Q16" s="176"/>
      <c r="R16" s="177"/>
      <c r="S16" s="177"/>
      <c r="T16" s="177"/>
      <c r="U16" s="177"/>
      <c r="V16" s="177"/>
      <c r="W16" s="177"/>
      <c r="X16" s="177"/>
      <c r="Y16" s="177"/>
      <c r="Z16" s="177"/>
      <c r="AA16" s="178"/>
    </row>
    <row r="17" spans="1:28" ht="13" customHeight="1" thickBot="1" x14ac:dyDescent="0.25">
      <c r="B17" s="170"/>
      <c r="C17" s="171"/>
      <c r="D17" s="171"/>
      <c r="E17" s="179"/>
      <c r="F17" s="179"/>
      <c r="G17" s="179"/>
      <c r="H17" s="179"/>
      <c r="I17" s="179"/>
      <c r="J17" s="179"/>
      <c r="K17" s="179"/>
      <c r="L17" s="190"/>
      <c r="M17" s="174"/>
      <c r="N17" s="175"/>
      <c r="O17" s="175"/>
      <c r="P17" s="175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80"/>
    </row>
    <row r="18" spans="1:28" ht="13" customHeight="1" x14ac:dyDescent="0.2">
      <c r="B18" s="34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61"/>
      <c r="V18" s="2"/>
      <c r="W18" s="2"/>
      <c r="X18" s="61" t="s">
        <v>20</v>
      </c>
      <c r="Y18" s="2"/>
      <c r="Z18" s="2"/>
      <c r="AA18" s="1"/>
    </row>
    <row r="19" spans="1:28" ht="13" customHeight="1" thickBot="1" x14ac:dyDescent="0.25">
      <c r="A19" s="58"/>
      <c r="B19" s="64" t="s">
        <v>21</v>
      </c>
      <c r="C19" s="62" t="s">
        <v>22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36"/>
      <c r="U19" s="87"/>
      <c r="V19" s="87"/>
      <c r="W19" s="36" t="s">
        <v>23</v>
      </c>
      <c r="X19" s="87"/>
      <c r="Y19" s="87"/>
      <c r="Z19" s="87"/>
      <c r="AA19" s="6"/>
    </row>
    <row r="20" spans="1:28" ht="13" customHeight="1" thickBot="1" x14ac:dyDescent="0.25">
      <c r="A20" s="59"/>
      <c r="B20" s="65"/>
      <c r="C20" s="62" t="s">
        <v>24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36"/>
      <c r="U20" s="87"/>
      <c r="V20" s="87"/>
      <c r="W20" s="36" t="s">
        <v>23</v>
      </c>
      <c r="X20" s="92"/>
      <c r="Y20" s="92"/>
      <c r="Z20" s="92"/>
      <c r="AA20" s="36"/>
      <c r="AB20" s="33"/>
    </row>
    <row r="21" spans="1:28" ht="13" customHeight="1" thickBot="1" x14ac:dyDescent="0.25">
      <c r="A21" s="59"/>
      <c r="B21" s="65"/>
      <c r="C21" s="62" t="s">
        <v>25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36"/>
      <c r="U21" s="87"/>
      <c r="V21" s="87"/>
      <c r="W21" s="36" t="s">
        <v>23</v>
      </c>
      <c r="X21" s="92"/>
      <c r="Y21" s="92"/>
      <c r="Z21" s="92"/>
      <c r="AA21" s="60"/>
    </row>
    <row r="22" spans="1:28" ht="13" customHeight="1" thickBot="1" x14ac:dyDescent="0.25">
      <c r="A22" s="59"/>
      <c r="B22" s="65" t="s">
        <v>21</v>
      </c>
      <c r="C22" s="62" t="s">
        <v>26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36"/>
      <c r="U22" s="87"/>
      <c r="V22" s="87"/>
      <c r="W22" s="36" t="s">
        <v>23</v>
      </c>
      <c r="X22" s="92"/>
      <c r="Y22" s="92"/>
      <c r="Z22" s="92"/>
      <c r="AA22" s="60"/>
    </row>
    <row r="23" spans="1:28" ht="13" customHeight="1" x14ac:dyDescent="0.2">
      <c r="B23" s="88" t="s">
        <v>27</v>
      </c>
      <c r="C23" s="89"/>
      <c r="D23" s="89"/>
      <c r="E23" s="89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57"/>
    </row>
    <row r="24" spans="1:28" ht="13" customHeight="1" x14ac:dyDescent="0.2">
      <c r="B24" s="88" t="s">
        <v>28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93"/>
    </row>
    <row r="25" spans="1:28" ht="13" customHeight="1" x14ac:dyDescent="0.2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6"/>
    </row>
    <row r="26" spans="1:28" ht="13" customHeight="1" x14ac:dyDescent="0.2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6"/>
    </row>
    <row r="27" spans="1:28" ht="13" customHeight="1" thickBot="1" x14ac:dyDescent="0.25"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9"/>
    </row>
    <row r="28" spans="1:28" ht="13.5" customHeight="1" x14ac:dyDescent="0.2">
      <c r="B28" s="35" t="s">
        <v>29</v>
      </c>
      <c r="C28" s="4"/>
      <c r="D28" s="4"/>
      <c r="E28" s="4"/>
      <c r="F28" s="4"/>
      <c r="G28" s="4"/>
      <c r="H28" s="4"/>
      <c r="I28" s="4"/>
      <c r="J28" s="4"/>
      <c r="K28" s="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</row>
    <row r="29" spans="1:28" ht="13.5" customHeight="1" x14ac:dyDescent="0.2">
      <c r="B29" s="84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</row>
    <row r="30" spans="1:28" ht="13.5" customHeight="1" x14ac:dyDescent="0.2">
      <c r="B30" s="84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6"/>
    </row>
    <row r="31" spans="1:28" ht="13.5" customHeight="1" x14ac:dyDescent="0.2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6"/>
    </row>
    <row r="32" spans="1:28" ht="13.5" customHeight="1" x14ac:dyDescent="0.2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6"/>
    </row>
    <row r="33" spans="2:27" ht="13.5" customHeight="1" x14ac:dyDescent="0.2"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6"/>
    </row>
    <row r="34" spans="2:27" ht="13.5" customHeight="1" x14ac:dyDescent="0.2"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6"/>
    </row>
    <row r="35" spans="2:27" ht="13.5" customHeight="1" x14ac:dyDescent="0.2"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</row>
    <row r="36" spans="2:27" ht="13" customHeight="1" thickBot="1" x14ac:dyDescent="0.25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6"/>
    </row>
    <row r="37" spans="2:27" ht="13.5" customHeight="1" thickBot="1" x14ac:dyDescent="0.25">
      <c r="B37" s="128" t="s">
        <v>30</v>
      </c>
      <c r="C37" s="129"/>
      <c r="D37" s="129"/>
      <c r="E37" s="129"/>
      <c r="F37" s="129"/>
      <c r="G37" s="129"/>
      <c r="H37" s="129"/>
      <c r="I37" s="129"/>
      <c r="J37" s="131"/>
      <c r="K37" s="132"/>
      <c r="L37" s="132"/>
      <c r="M37" s="132"/>
      <c r="N37" s="133"/>
      <c r="O37" s="134" t="s">
        <v>31</v>
      </c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6"/>
    </row>
    <row r="38" spans="2:27" ht="17.25" customHeight="1" x14ac:dyDescent="0.2">
      <c r="B38" s="117" t="s">
        <v>32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30"/>
      <c r="O38" s="137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9"/>
    </row>
    <row r="39" spans="2:27" ht="13" customHeight="1" x14ac:dyDescent="0.2">
      <c r="B39" s="8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5"/>
      <c r="O39" s="8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5"/>
    </row>
    <row r="40" spans="2:27" ht="13" customHeight="1" x14ac:dyDescent="0.2">
      <c r="B40" s="146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5"/>
      <c r="O40" s="146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5"/>
    </row>
    <row r="41" spans="2:27" ht="13" customHeight="1" x14ac:dyDescent="0.2">
      <c r="B41" s="146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6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5"/>
    </row>
    <row r="42" spans="2:27" ht="13" customHeight="1" x14ac:dyDescent="0.2">
      <c r="B42" s="146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6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5"/>
    </row>
    <row r="43" spans="2:27" ht="13" customHeight="1" thickBot="1" x14ac:dyDescent="0.25">
      <c r="B43" s="146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6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5"/>
    </row>
    <row r="44" spans="2:27" ht="13" customHeight="1" x14ac:dyDescent="0.2">
      <c r="B44" s="147" t="s">
        <v>33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9"/>
      <c r="Z44" s="140" t="s">
        <v>21</v>
      </c>
      <c r="AA44" s="141"/>
    </row>
    <row r="45" spans="2:27" ht="13" customHeight="1" thickBo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2"/>
      <c r="Z45" s="142"/>
      <c r="AA45" s="143"/>
    </row>
    <row r="46" spans="2:27" ht="13" customHeight="1" thickBot="1" x14ac:dyDescent="0.25">
      <c r="B46" s="66"/>
      <c r="C46" s="69" t="s">
        <v>34</v>
      </c>
      <c r="D46" s="50"/>
      <c r="E46" s="70"/>
      <c r="F46" s="70"/>
      <c r="G46" s="70"/>
      <c r="H46" s="70"/>
      <c r="I46" s="70"/>
      <c r="J46" s="70"/>
      <c r="K46" s="70"/>
      <c r="L46" s="70"/>
      <c r="M46" s="70"/>
      <c r="N46" s="63"/>
      <c r="O46" s="66"/>
      <c r="P46" s="69" t="s">
        <v>35</v>
      </c>
      <c r="Q46" s="71"/>
      <c r="R46" s="71"/>
      <c r="S46" s="100"/>
      <c r="T46" s="100"/>
      <c r="U46" s="100"/>
      <c r="V46" s="100"/>
      <c r="W46" s="100"/>
      <c r="X46" s="100"/>
      <c r="Y46" s="100"/>
      <c r="Z46" s="100"/>
      <c r="AA46" s="73"/>
    </row>
    <row r="47" spans="2:27" ht="13" customHeight="1" thickBot="1" x14ac:dyDescent="0.25">
      <c r="B47" s="66"/>
      <c r="C47" s="69" t="s">
        <v>36</v>
      </c>
      <c r="D47" s="50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72"/>
      <c r="P47" s="71"/>
      <c r="Q47" s="71"/>
      <c r="R47" s="71"/>
      <c r="S47" s="100"/>
      <c r="T47" s="100"/>
      <c r="U47" s="100"/>
      <c r="V47" s="100"/>
      <c r="W47" s="100"/>
      <c r="X47" s="100"/>
      <c r="Y47" s="100"/>
      <c r="Z47" s="100"/>
      <c r="AA47" s="73"/>
    </row>
    <row r="48" spans="2:27" ht="13" customHeight="1" thickBot="1" x14ac:dyDescent="0.25">
      <c r="B48" s="66"/>
      <c r="C48" s="69" t="s">
        <v>37</v>
      </c>
      <c r="D48" s="50"/>
      <c r="E48" s="50"/>
      <c r="F48" s="50"/>
      <c r="G48" s="50"/>
      <c r="H48" s="50"/>
      <c r="I48" s="36"/>
      <c r="J48" s="36"/>
      <c r="K48" s="36"/>
      <c r="L48" s="36"/>
      <c r="M48" s="36"/>
      <c r="N48" s="36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74"/>
    </row>
    <row r="49" spans="2:28" ht="13" customHeight="1" thickBot="1" x14ac:dyDescent="0.25">
      <c r="B49" s="66" t="s">
        <v>21</v>
      </c>
      <c r="C49" s="69" t="s">
        <v>38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74"/>
    </row>
    <row r="50" spans="2:28" ht="13" customHeight="1" thickBo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5"/>
    </row>
    <row r="51" spans="2:28" ht="13" customHeight="1" x14ac:dyDescent="0.2">
      <c r="B51" s="247" t="s">
        <v>39</v>
      </c>
      <c r="C51" s="248"/>
      <c r="D51" s="248"/>
      <c r="E51" s="248"/>
      <c r="F51" s="248"/>
      <c r="G51" s="249"/>
      <c r="H51" s="236" t="s">
        <v>40</v>
      </c>
      <c r="I51" s="237"/>
      <c r="J51" s="237"/>
      <c r="K51" s="237"/>
      <c r="L51" s="237"/>
      <c r="M51" s="237"/>
      <c r="N51" s="240"/>
      <c r="O51" s="241"/>
      <c r="P51" s="241"/>
      <c r="Q51" s="241"/>
      <c r="R51" s="241"/>
      <c r="S51" s="241"/>
      <c r="T51" s="242"/>
      <c r="U51" s="243"/>
      <c r="V51" s="243"/>
      <c r="W51" s="243"/>
      <c r="X51" s="243"/>
      <c r="Y51" s="243"/>
      <c r="Z51" s="243"/>
      <c r="AA51" s="244"/>
    </row>
    <row r="52" spans="2:28" ht="13" customHeight="1" x14ac:dyDescent="0.2">
      <c r="B52" s="250"/>
      <c r="C52" s="251"/>
      <c r="D52" s="251"/>
      <c r="E52" s="251"/>
      <c r="F52" s="251"/>
      <c r="G52" s="252"/>
      <c r="H52" s="238"/>
      <c r="I52" s="239"/>
      <c r="J52" s="239"/>
      <c r="K52" s="239"/>
      <c r="L52" s="239"/>
      <c r="M52" s="239"/>
      <c r="N52" s="121"/>
      <c r="O52" s="122"/>
      <c r="P52" s="122"/>
      <c r="Q52" s="122"/>
      <c r="R52" s="122"/>
      <c r="S52" s="122"/>
      <c r="T52" s="123"/>
      <c r="U52" s="245"/>
      <c r="V52" s="245"/>
      <c r="W52" s="245"/>
      <c r="X52" s="245"/>
      <c r="Y52" s="245"/>
      <c r="Z52" s="245"/>
      <c r="AA52" s="246"/>
    </row>
    <row r="53" spans="2:28" ht="13" customHeight="1" x14ac:dyDescent="0.2">
      <c r="B53" s="250"/>
      <c r="C53" s="251"/>
      <c r="D53" s="251"/>
      <c r="E53" s="251"/>
      <c r="F53" s="251"/>
      <c r="G53" s="252"/>
      <c r="H53" s="120" t="s">
        <v>41</v>
      </c>
      <c r="I53" s="120"/>
      <c r="J53" s="120"/>
      <c r="K53" s="120"/>
      <c r="L53" s="120"/>
      <c r="M53" s="120"/>
      <c r="N53" s="121"/>
      <c r="O53" s="122"/>
      <c r="P53" s="122"/>
      <c r="Q53" s="122"/>
      <c r="R53" s="122"/>
      <c r="S53" s="122"/>
      <c r="T53" s="123"/>
      <c r="U53" s="124"/>
      <c r="V53" s="124"/>
      <c r="W53" s="124"/>
      <c r="X53" s="124"/>
      <c r="Y53" s="124"/>
      <c r="Z53" s="124"/>
      <c r="AA53" s="125"/>
    </row>
    <row r="54" spans="2:28" ht="13" customHeight="1" x14ac:dyDescent="0.2">
      <c r="B54" s="250"/>
      <c r="C54" s="251"/>
      <c r="D54" s="251"/>
      <c r="E54" s="251"/>
      <c r="F54" s="251"/>
      <c r="G54" s="252"/>
      <c r="H54" s="120"/>
      <c r="I54" s="120"/>
      <c r="J54" s="120"/>
      <c r="K54" s="120"/>
      <c r="L54" s="120"/>
      <c r="M54" s="120"/>
      <c r="N54" s="121"/>
      <c r="O54" s="122"/>
      <c r="P54" s="122"/>
      <c r="Q54" s="122"/>
      <c r="R54" s="122"/>
      <c r="S54" s="122"/>
      <c r="T54" s="123"/>
      <c r="U54" s="124"/>
      <c r="V54" s="124"/>
      <c r="W54" s="124"/>
      <c r="X54" s="124"/>
      <c r="Y54" s="124"/>
      <c r="Z54" s="124"/>
      <c r="AA54" s="125"/>
    </row>
    <row r="55" spans="2:28" ht="13" customHeight="1" x14ac:dyDescent="0.2">
      <c r="B55" s="250"/>
      <c r="C55" s="251"/>
      <c r="D55" s="251"/>
      <c r="E55" s="251"/>
      <c r="F55" s="251"/>
      <c r="G55" s="252"/>
      <c r="H55" s="126" t="s">
        <v>42</v>
      </c>
      <c r="I55" s="126"/>
      <c r="J55" s="126"/>
      <c r="K55" s="126"/>
      <c r="L55" s="126"/>
      <c r="M55" s="126"/>
      <c r="N55" s="121"/>
      <c r="O55" s="122"/>
      <c r="P55" s="122"/>
      <c r="Q55" s="122"/>
      <c r="R55" s="122"/>
      <c r="S55" s="122"/>
      <c r="T55" s="123"/>
      <c r="U55" s="124"/>
      <c r="V55" s="124"/>
      <c r="W55" s="124"/>
      <c r="X55" s="124"/>
      <c r="Y55" s="124"/>
      <c r="Z55" s="124"/>
      <c r="AA55" s="125"/>
    </row>
    <row r="56" spans="2:28" ht="13" customHeight="1" x14ac:dyDescent="0.2">
      <c r="B56" s="250"/>
      <c r="C56" s="251"/>
      <c r="D56" s="251"/>
      <c r="E56" s="251"/>
      <c r="F56" s="251"/>
      <c r="G56" s="252"/>
      <c r="H56" s="127"/>
      <c r="I56" s="127"/>
      <c r="J56" s="127"/>
      <c r="K56" s="127"/>
      <c r="L56" s="127"/>
      <c r="M56" s="127"/>
      <c r="N56" s="121"/>
      <c r="O56" s="122"/>
      <c r="P56" s="122"/>
      <c r="Q56" s="122"/>
      <c r="R56" s="122"/>
      <c r="S56" s="122"/>
      <c r="T56" s="123"/>
      <c r="U56" s="124"/>
      <c r="V56" s="124"/>
      <c r="W56" s="124"/>
      <c r="X56" s="124"/>
      <c r="Y56" s="124"/>
      <c r="Z56" s="124"/>
      <c r="AA56" s="125"/>
      <c r="AB56" s="75"/>
    </row>
    <row r="57" spans="2:28" ht="13" customHeight="1" x14ac:dyDescent="0.2">
      <c r="B57" s="226" t="s">
        <v>43</v>
      </c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30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2"/>
      <c r="AB57" s="75"/>
    </row>
    <row r="58" spans="2:28" ht="13" customHeight="1" thickBot="1" x14ac:dyDescent="0.25">
      <c r="B58" s="228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33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5"/>
    </row>
    <row r="59" spans="2:28" ht="13" customHeight="1" x14ac:dyDescent="0.2">
      <c r="B59" s="7"/>
      <c r="C59" s="5"/>
      <c r="D59" s="5"/>
      <c r="E59" s="5"/>
      <c r="F59" s="5"/>
      <c r="G59" s="5"/>
      <c r="O59" s="9"/>
      <c r="P59" s="9"/>
      <c r="Q59" s="9"/>
      <c r="R59" s="9"/>
    </row>
    <row r="60" spans="2:28" ht="13" customHeight="1" thickBot="1" x14ac:dyDescent="0.25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</row>
    <row r="61" spans="2:28" ht="13" customHeight="1" x14ac:dyDescent="0.2">
      <c r="B61" s="114" t="s">
        <v>44</v>
      </c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4" t="s">
        <v>45</v>
      </c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</row>
    <row r="62" spans="2:28" ht="13" customHeight="1" x14ac:dyDescent="0.2"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7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9"/>
    </row>
    <row r="63" spans="2:28" ht="13" customHeight="1" x14ac:dyDescent="0.2"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6"/>
      <c r="O63" s="84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</row>
    <row r="64" spans="2:28" ht="13" customHeight="1" x14ac:dyDescent="0.2"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6"/>
      <c r="O64" s="84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6"/>
    </row>
    <row r="65" spans="2:27" ht="13" customHeight="1" x14ac:dyDescent="0.2"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6"/>
      <c r="O65" s="84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</row>
    <row r="66" spans="2:27" ht="13" customHeight="1" x14ac:dyDescent="0.2">
      <c r="B66" s="84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6"/>
      <c r="O66" s="84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6"/>
    </row>
    <row r="67" spans="2:27" ht="13" customHeight="1" thickBot="1" x14ac:dyDescent="0.25">
      <c r="B67" s="108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10"/>
      <c r="O67" s="108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10"/>
    </row>
    <row r="68" spans="2:27" ht="13" customHeight="1" x14ac:dyDescent="0.2">
      <c r="B68" s="34" t="s">
        <v>46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0"/>
    </row>
    <row r="69" spans="2:27" x14ac:dyDescent="0.2">
      <c r="B69" s="3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8"/>
    </row>
    <row r="70" spans="2:27" ht="13" customHeight="1" x14ac:dyDescent="0.2">
      <c r="B70" s="84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6"/>
    </row>
    <row r="71" spans="2:27" ht="13" customHeight="1" x14ac:dyDescent="0.2">
      <c r="B71" s="84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6"/>
    </row>
    <row r="72" spans="2:27" ht="13" customHeight="1" x14ac:dyDescent="0.2">
      <c r="B72" s="84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6"/>
    </row>
    <row r="73" spans="2:27" ht="13" customHeight="1" x14ac:dyDescent="0.2">
      <c r="B73" s="84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6"/>
    </row>
    <row r="74" spans="2:27" ht="13" customHeight="1" x14ac:dyDescent="0.2">
      <c r="B74" s="84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6"/>
    </row>
    <row r="75" spans="2:27" x14ac:dyDescent="0.2">
      <c r="B75" s="84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6"/>
    </row>
    <row r="76" spans="2:27" x14ac:dyDescent="0.2">
      <c r="B76" s="84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6"/>
    </row>
    <row r="77" spans="2:27" x14ac:dyDescent="0.2">
      <c r="B77" s="84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6"/>
    </row>
    <row r="78" spans="2:27" ht="13.5" thickBot="1" x14ac:dyDescent="0.25">
      <c r="B78" s="111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3"/>
    </row>
    <row r="79" spans="2:27" x14ac:dyDescent="0.2">
      <c r="B79" s="37" t="s">
        <v>47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8"/>
    </row>
    <row r="80" spans="2:27" x14ac:dyDescent="0.2">
      <c r="B80" s="84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6"/>
    </row>
    <row r="81" spans="2:27" x14ac:dyDescent="0.2">
      <c r="B81" s="84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6"/>
    </row>
    <row r="82" spans="2:27" x14ac:dyDescent="0.2">
      <c r="B82" s="84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6"/>
    </row>
    <row r="83" spans="2:27" x14ac:dyDescent="0.2">
      <c r="B83" s="84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6"/>
    </row>
    <row r="84" spans="2:27" x14ac:dyDescent="0.2">
      <c r="B84" s="84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6"/>
    </row>
    <row r="85" spans="2:27" x14ac:dyDescent="0.2">
      <c r="B85" s="84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6"/>
    </row>
    <row r="86" spans="2:27" x14ac:dyDescent="0.2">
      <c r="B86" s="84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6"/>
    </row>
    <row r="87" spans="2:27" x14ac:dyDescent="0.2"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6"/>
    </row>
    <row r="88" spans="2:27" ht="13.5" thickBot="1" x14ac:dyDescent="0.25">
      <c r="B88" s="108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10"/>
    </row>
    <row r="89" spans="2:27" ht="13" customHeight="1" x14ac:dyDescent="0.2">
      <c r="B89" s="34" t="s">
        <v>48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/>
    </row>
    <row r="90" spans="2:27" ht="13" customHeight="1" x14ac:dyDescent="0.2">
      <c r="B90" s="84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6"/>
    </row>
    <row r="91" spans="2:27" ht="13" customHeight="1" x14ac:dyDescent="0.2">
      <c r="B91" s="84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6"/>
    </row>
    <row r="92" spans="2:27" ht="13" customHeight="1" x14ac:dyDescent="0.2">
      <c r="B92" s="84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6"/>
    </row>
    <row r="93" spans="2:27" ht="13" customHeight="1" x14ac:dyDescent="0.2"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6"/>
    </row>
    <row r="94" spans="2:27" ht="13" customHeight="1" x14ac:dyDescent="0.2">
      <c r="B94" s="84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6"/>
    </row>
    <row r="95" spans="2:27" ht="13" customHeight="1" x14ac:dyDescent="0.2">
      <c r="B95" s="84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6"/>
    </row>
    <row r="96" spans="2:27" ht="13" customHeight="1" x14ac:dyDescent="0.2">
      <c r="B96" s="84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6"/>
    </row>
    <row r="97" spans="2:27" ht="13" customHeight="1" x14ac:dyDescent="0.2">
      <c r="B97" s="84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6"/>
    </row>
    <row r="98" spans="2:27" ht="13" customHeight="1" thickBot="1" x14ac:dyDescent="0.25">
      <c r="B98" s="108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10"/>
    </row>
    <row r="99" spans="2:27" ht="13.5" customHeight="1" x14ac:dyDescent="0.2">
      <c r="B99" s="158" t="s">
        <v>49</v>
      </c>
      <c r="C99" s="159"/>
      <c r="D99" s="159"/>
      <c r="E99" s="159"/>
      <c r="F99" s="160"/>
      <c r="G99" s="164" t="s">
        <v>50</v>
      </c>
      <c r="H99" s="165"/>
      <c r="I99" s="102"/>
      <c r="J99" s="103"/>
      <c r="K99" s="103"/>
      <c r="L99" s="103"/>
      <c r="M99" s="104"/>
      <c r="N99" s="164" t="s">
        <v>51</v>
      </c>
      <c r="O99" s="165"/>
      <c r="P99" s="102"/>
      <c r="Q99" s="103"/>
      <c r="R99" s="103"/>
      <c r="S99" s="103"/>
      <c r="T99" s="104"/>
      <c r="U99" s="153" t="s">
        <v>52</v>
      </c>
      <c r="V99" s="154"/>
      <c r="W99" s="102"/>
      <c r="X99" s="103"/>
      <c r="Y99" s="103"/>
      <c r="Z99" s="103"/>
      <c r="AA99" s="104"/>
    </row>
    <row r="100" spans="2:27" ht="13.5" thickBot="1" x14ac:dyDescent="0.25">
      <c r="B100" s="161"/>
      <c r="C100" s="162"/>
      <c r="D100" s="162"/>
      <c r="E100" s="162"/>
      <c r="F100" s="163"/>
      <c r="G100" s="166"/>
      <c r="H100" s="167"/>
      <c r="I100" s="105"/>
      <c r="J100" s="106"/>
      <c r="K100" s="106"/>
      <c r="L100" s="106"/>
      <c r="M100" s="107"/>
      <c r="N100" s="166"/>
      <c r="O100" s="167"/>
      <c r="P100" s="105"/>
      <c r="Q100" s="106"/>
      <c r="R100" s="106"/>
      <c r="S100" s="106"/>
      <c r="T100" s="107"/>
      <c r="U100" s="155"/>
      <c r="V100" s="156"/>
      <c r="W100" s="105"/>
      <c r="X100" s="106"/>
      <c r="Y100" s="106"/>
      <c r="Z100" s="106"/>
      <c r="AA100" s="107"/>
    </row>
    <row r="101" spans="2:27" ht="13" customHeight="1" x14ac:dyDescent="0.2">
      <c r="B101" s="34" t="s">
        <v>53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0"/>
    </row>
    <row r="102" spans="2:27" ht="13" customHeight="1" x14ac:dyDescent="0.2">
      <c r="B102" s="84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6"/>
    </row>
    <row r="103" spans="2:27" ht="13" customHeight="1" x14ac:dyDescent="0.2">
      <c r="B103" s="84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6"/>
    </row>
    <row r="104" spans="2:27" ht="13" customHeight="1" x14ac:dyDescent="0.2">
      <c r="B104" s="84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6"/>
    </row>
    <row r="105" spans="2:27" ht="13" customHeight="1" x14ac:dyDescent="0.2">
      <c r="B105" s="84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6"/>
    </row>
    <row r="106" spans="2:27" ht="13" customHeight="1" thickBot="1" x14ac:dyDescent="0.25">
      <c r="B106" s="111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3"/>
    </row>
    <row r="107" spans="2:27" ht="13" customHeight="1" x14ac:dyDescent="0.2">
      <c r="B107" s="37" t="s">
        <v>54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AA107" s="8"/>
    </row>
    <row r="108" spans="2:27" ht="13" customHeight="1" x14ac:dyDescent="0.2">
      <c r="B108" s="84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6"/>
    </row>
    <row r="109" spans="2:27" ht="13" customHeight="1" x14ac:dyDescent="0.2">
      <c r="B109" s="84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6"/>
    </row>
    <row r="110" spans="2:27" ht="13" customHeight="1" x14ac:dyDescent="0.2">
      <c r="B110" s="84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6"/>
    </row>
    <row r="111" spans="2:27" ht="13" customHeight="1" x14ac:dyDescent="0.2">
      <c r="B111" s="84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6"/>
    </row>
    <row r="112" spans="2:27" ht="13" customHeight="1" x14ac:dyDescent="0.2">
      <c r="B112" s="84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6"/>
    </row>
    <row r="113" spans="2:27" ht="13" customHeight="1" x14ac:dyDescent="0.2">
      <c r="B113" s="84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6"/>
    </row>
    <row r="114" spans="2:27" ht="13" customHeight="1" thickBot="1" x14ac:dyDescent="0.25">
      <c r="B114" s="108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10"/>
    </row>
    <row r="115" spans="2:27" ht="13" customHeight="1" x14ac:dyDescent="0.2">
      <c r="B115" s="101" t="s">
        <v>1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</row>
    <row r="116" spans="2:27" ht="13" customHeight="1" x14ac:dyDescent="0.2"/>
    <row r="117" spans="2:27" ht="13" customHeight="1" x14ac:dyDescent="0.2"/>
    <row r="118" spans="2:27" ht="13" customHeight="1" x14ac:dyDescent="0.2"/>
    <row r="119" spans="2:27" ht="13" customHeight="1" x14ac:dyDescent="0.2"/>
  </sheetData>
  <mergeCells count="80">
    <mergeCell ref="B50:AA50"/>
    <mergeCell ref="B57:M58"/>
    <mergeCell ref="N57:AA58"/>
    <mergeCell ref="H51:M52"/>
    <mergeCell ref="N51:T52"/>
    <mergeCell ref="U51:AA52"/>
    <mergeCell ref="U55:AA56"/>
    <mergeCell ref="B51:G56"/>
    <mergeCell ref="B1:C1"/>
    <mergeCell ref="G5:T5"/>
    <mergeCell ref="G6:T8"/>
    <mergeCell ref="P9:T9"/>
    <mergeCell ref="F9:G9"/>
    <mergeCell ref="B3:AA3"/>
    <mergeCell ref="U5:V5"/>
    <mergeCell ref="B4:AA4"/>
    <mergeCell ref="B5:F5"/>
    <mergeCell ref="U6:V8"/>
    <mergeCell ref="B9:D9"/>
    <mergeCell ref="B6:F8"/>
    <mergeCell ref="R11:V12"/>
    <mergeCell ref="M11:Q12"/>
    <mergeCell ref="H11:L12"/>
    <mergeCell ref="X21:Z21"/>
    <mergeCell ref="E16:L17"/>
    <mergeCell ref="B11:G12"/>
    <mergeCell ref="B13:D13"/>
    <mergeCell ref="N13:AA13"/>
    <mergeCell ref="B14:AA15"/>
    <mergeCell ref="B16:D17"/>
    <mergeCell ref="M16:P17"/>
    <mergeCell ref="Q16:AA17"/>
    <mergeCell ref="D21:S21"/>
    <mergeCell ref="U21:V21"/>
    <mergeCell ref="D19:S19"/>
    <mergeCell ref="D20:S20"/>
    <mergeCell ref="U19:V19"/>
    <mergeCell ref="U20:V20"/>
    <mergeCell ref="X19:Z19"/>
    <mergeCell ref="X20:Z20"/>
    <mergeCell ref="U99:V100"/>
    <mergeCell ref="B60:AA60"/>
    <mergeCell ref="B61:N62"/>
    <mergeCell ref="B99:F100"/>
    <mergeCell ref="G99:H100"/>
    <mergeCell ref="N99:O100"/>
    <mergeCell ref="B90:AA98"/>
    <mergeCell ref="B80:AA88"/>
    <mergeCell ref="B37:I37"/>
    <mergeCell ref="B38:N38"/>
    <mergeCell ref="J37:N37"/>
    <mergeCell ref="O37:AA38"/>
    <mergeCell ref="Z44:AA45"/>
    <mergeCell ref="O39:AA43"/>
    <mergeCell ref="B39:N43"/>
    <mergeCell ref="B44:Y45"/>
    <mergeCell ref="S46:Z47"/>
    <mergeCell ref="B115:AA115"/>
    <mergeCell ref="I99:M100"/>
    <mergeCell ref="O63:AA67"/>
    <mergeCell ref="B63:N67"/>
    <mergeCell ref="P99:T100"/>
    <mergeCell ref="B108:AA114"/>
    <mergeCell ref="B70:AA78"/>
    <mergeCell ref="B102:AA106"/>
    <mergeCell ref="W99:AA100"/>
    <mergeCell ref="O61:AA62"/>
    <mergeCell ref="H53:M54"/>
    <mergeCell ref="N53:T54"/>
    <mergeCell ref="U53:AA54"/>
    <mergeCell ref="H55:M56"/>
    <mergeCell ref="N55:T56"/>
    <mergeCell ref="B29:AA36"/>
    <mergeCell ref="U22:V22"/>
    <mergeCell ref="B23:F23"/>
    <mergeCell ref="G23:Z23"/>
    <mergeCell ref="D22:S22"/>
    <mergeCell ref="X22:Z22"/>
    <mergeCell ref="B24:AA24"/>
    <mergeCell ref="B25:AA27"/>
  </mergeCells>
  <phoneticPr fontId="1"/>
  <conditionalFormatting sqref="B29 B39 N57 B63 O63">
    <cfRule type="containsBlanks" dxfId="27" priority="119">
      <formula>LEN(TRIM(B29))=0</formula>
    </cfRule>
  </conditionalFormatting>
  <conditionalFormatting sqref="B70 B80 B90 B108:B110">
    <cfRule type="containsBlanks" dxfId="26" priority="112">
      <formula>LEN(TRIM(B70))=0</formula>
    </cfRule>
  </conditionalFormatting>
  <conditionalFormatting sqref="B102">
    <cfRule type="containsBlanks" dxfId="25" priority="88">
      <formula>LEN(TRIM(B102))=0</formula>
    </cfRule>
  </conditionalFormatting>
  <conditionalFormatting sqref="B11:G12">
    <cfRule type="containsBlanks" dxfId="24" priority="23">
      <formula>LEN(TRIM(B11))=0</formula>
    </cfRule>
  </conditionalFormatting>
  <conditionalFormatting sqref="B14:AA15">
    <cfRule type="containsBlanks" dxfId="23" priority="20">
      <formula>LEN(TRIM(B14))=0</formula>
    </cfRule>
  </conditionalFormatting>
  <conditionalFormatting sqref="D20 U20 X20">
    <cfRule type="expression" dxfId="22" priority="35">
      <formula>AND($B$20="✓",D20="")</formula>
    </cfRule>
  </conditionalFormatting>
  <conditionalFormatting sqref="D21 U21 X21">
    <cfRule type="expression" dxfId="21" priority="34">
      <formula>AND($B$21="✓",D21="")</formula>
    </cfRule>
  </conditionalFormatting>
  <conditionalFormatting sqref="D22">
    <cfRule type="expression" dxfId="20" priority="33">
      <formula>AND($B$22="✓",D22="")</formula>
    </cfRule>
  </conditionalFormatting>
  <conditionalFormatting sqref="D19:S19 U19:V19 X19:Z19">
    <cfRule type="containsBlanks" dxfId="19" priority="9">
      <formula>LEN(TRIM(D19))=0</formula>
    </cfRule>
  </conditionalFormatting>
  <conditionalFormatting sqref="E16:L17">
    <cfRule type="containsBlanks" dxfId="18" priority="18">
      <formula>LEN(TRIM(E16))=0</formula>
    </cfRule>
  </conditionalFormatting>
  <conditionalFormatting sqref="F9:G9">
    <cfRule type="cellIs" dxfId="17" priority="77" operator="equal">
      <formula>""</formula>
    </cfRule>
  </conditionalFormatting>
  <conditionalFormatting sqref="F13:H13">
    <cfRule type="containsBlanks" dxfId="16" priority="14">
      <formula>LEN(TRIM(F13))=0</formula>
    </cfRule>
  </conditionalFormatting>
  <conditionalFormatting sqref="G5:T8">
    <cfRule type="containsBlanks" dxfId="15" priority="29">
      <formula>LEN(TRIM(G5))=0</formula>
    </cfRule>
  </conditionalFormatting>
  <conditionalFormatting sqref="H11">
    <cfRule type="containsBlanks" dxfId="14" priority="90">
      <formula>LEN(TRIM(H11))=0</formula>
    </cfRule>
  </conditionalFormatting>
  <conditionalFormatting sqref="I9">
    <cfRule type="containsBlanks" dxfId="13" priority="27">
      <formula>LEN(TRIM(I9))=0</formula>
    </cfRule>
  </conditionalFormatting>
  <conditionalFormatting sqref="I99 P99 W99">
    <cfRule type="containsBlanks" dxfId="12" priority="111">
      <formula>LEN(TRIM(I99))=0</formula>
    </cfRule>
  </conditionalFormatting>
  <conditionalFormatting sqref="J37 Z44">
    <cfRule type="containsBlanks" dxfId="11" priority="123">
      <formula>LEN(TRIM(J37))=0</formula>
    </cfRule>
  </conditionalFormatting>
  <conditionalFormatting sqref="J13:M13">
    <cfRule type="containsBlanks" dxfId="10" priority="10">
      <formula>LEN(TRIM(J13))=0</formula>
    </cfRule>
  </conditionalFormatting>
  <conditionalFormatting sqref="K9">
    <cfRule type="containsBlanks" dxfId="9" priority="26">
      <formula>LEN(TRIM(K9))=0</formula>
    </cfRule>
  </conditionalFormatting>
  <conditionalFormatting sqref="M11:V12">
    <cfRule type="containsBlanks" dxfId="8" priority="24">
      <formula>LEN(TRIM(M11))=0</formula>
    </cfRule>
  </conditionalFormatting>
  <conditionalFormatting sqref="N51">
    <cfRule type="containsBlanks" dxfId="7" priority="127">
      <formula>LEN(TRIM(N51))=0</formula>
    </cfRule>
  </conditionalFormatting>
  <conditionalFormatting sqref="N53 N55">
    <cfRule type="containsBlanks" dxfId="6" priority="1">
      <formula>LEN(TRIM(N53))=0</formula>
    </cfRule>
  </conditionalFormatting>
  <conditionalFormatting sqref="O39">
    <cfRule type="containsBlanks" dxfId="5" priority="75">
      <formula>LEN(TRIM(O39))=0</formula>
    </cfRule>
  </conditionalFormatting>
  <conditionalFormatting sqref="Q16:AA17">
    <cfRule type="containsBlanks" dxfId="4" priority="17">
      <formula>LEN(TRIM(Q16))=0</formula>
    </cfRule>
  </conditionalFormatting>
  <conditionalFormatting sqref="S46:Z47">
    <cfRule type="expression" dxfId="3" priority="5">
      <formula>AND($B$51="✓",$F$51="")</formula>
    </cfRule>
  </conditionalFormatting>
  <conditionalFormatting sqref="U22 X22">
    <cfRule type="expression" dxfId="2" priority="32">
      <formula>AND($B$22="✓",U22="")</formula>
    </cfRule>
  </conditionalFormatting>
  <conditionalFormatting sqref="U6:V8">
    <cfRule type="containsBlanks" dxfId="1" priority="28">
      <formula>LEN(TRIM(U6))=0</formula>
    </cfRule>
  </conditionalFormatting>
  <conditionalFormatting sqref="U51:AA56">
    <cfRule type="containsBlanks" dxfId="0" priority="2">
      <formula>LEN(TRIM(U51))=0</formula>
    </cfRule>
  </conditionalFormatting>
  <dataValidations xWindow="721" yWindow="487" count="30">
    <dataValidation type="list" errorStyle="warning" allowBlank="1" showInputMessage="1" showErrorMessage="1" sqref="Z44:AA45" xr:uid="{3ACE40FD-B28B-4DA8-8303-11B19D6EDA08}">
      <formula1>"有,無,　"</formula1>
    </dataValidation>
    <dataValidation type="list" imeMode="disabled" allowBlank="1" showDropDown="1" showInputMessage="1" showErrorMessage="1" sqref="F13:H13 J13:M13" xr:uid="{9D3E7545-6A84-4F8C-9853-AC23C4A94F33}">
      <formula1>"0,1,2,3,4,5,6,7,8,9,　,"</formula1>
    </dataValidation>
    <dataValidation type="list" allowBlank="1" showInputMessage="1" showErrorMessage="1" sqref="J37:N37" xr:uid="{6C1C0FAC-1527-4BFB-8AA3-513C2053C926}">
      <formula1>"取得済,教習中,未定,　,"</formula1>
    </dataValidation>
    <dataValidation type="list" allowBlank="1" showInputMessage="1" showErrorMessage="1" sqref="U6" xr:uid="{88E6414C-6B6F-4018-9147-23813737D8A1}">
      <formula1>"男,女,　,"</formula1>
    </dataValidation>
    <dataValidation type="list" imeMode="disabled" allowBlank="1" showDropDown="1" showInputMessage="1" showErrorMessage="1" sqref="I9" xr:uid="{A6FB2493-4B46-42F5-9270-D46090DEE413}">
      <formula1>"4,5,6,7,8,9,10,11,12,1,2,3,　,"</formula1>
    </dataValidation>
    <dataValidation type="list" imeMode="disabled" allowBlank="1" showDropDown="1" showInputMessage="1" showErrorMessage="1" sqref="K9" xr:uid="{0A5FB737-9F8D-42A1-8AE1-3F2BC304DE3E}">
      <formula1>"1,2,3,4,5,6,7,8,9,10,11,12,13,14,15,16,17,18,19,20,21,22,23,24,25,26,27,28,29,30,31"</formula1>
    </dataValidation>
    <dataValidation imeMode="disabled" allowBlank="1" showInputMessage="1" showErrorMessage="1" prompt="西暦で記入下さい" sqref="F9:G9 U19:V22" xr:uid="{1B3F596B-C9EB-42E5-B00F-22DA58781787}"/>
    <dataValidation type="list" allowBlank="1" showInputMessage="1" showErrorMessage="1" prompt="行政、デジタル・電気・電子、機械、土木、建築、物理、化学、農学、農業農村工学、林学、教養から選択下さい。" sqref="R11:V12" xr:uid="{DE0EF065-B534-42F3-953D-A78CE0F3A9ED}">
      <formula1>"行政,デジタル・電気・電子,機械,土木,建築,物理,化学,農学,農業農村工学,林学,教養"</formula1>
    </dataValidation>
    <dataValidation type="list" allowBlank="1" showInputMessage="1" showErrorMessage="1" sqref="X19:Z19" xr:uid="{D4DF15C6-657D-4312-B9B3-A1874915BCF4}">
      <formula1>"卒業見込,卒業,"</formula1>
    </dataValidation>
    <dataValidation allowBlank="1" showInputMessage="1" showErrorMessage="1" prompt="特にない場合は「なし」と記入ください。" sqref="I99:M100 W99:AA100 P99:T100" xr:uid="{E4367ADB-18C7-4980-98F0-708BE2840649}"/>
    <dataValidation allowBlank="1" showInputMessage="1" showErrorMessage="1" prompt="国家公務員試験の第１次試験地について記入下さい" sqref="H11:L12" xr:uid="{5B3D1855-A3D5-4D1C-A78D-E2673F059BE2}"/>
    <dataValidation allowBlank="1" showInputMessage="1" showErrorMessage="1" prompt="ご出身の高校（高等学校、高等専門学校）について記入下さい。_x000a_記載例：〇〇県立○○高等学校" sqref="D19:S19" xr:uid="{4A8169CB-80B4-4A26-8EA1-CCB592BFA61E}"/>
    <dataValidation imeMode="disabled" allowBlank="1" showInputMessage="1" showErrorMessage="1" sqref="M11:Q12" xr:uid="{A8ED0915-E472-4746-8B43-DE87482A39D5}"/>
    <dataValidation allowBlank="1" showInputMessage="1" showErrorMessage="1" prompt="ご出身の大学・専門学校についてお書きください。_x000a_（記載例：○○大学○○学部○○学科）_x000a_記入事項がない場合は左のチェックを外してください。" sqref="D20:S20" xr:uid="{41844D01-75A5-43C3-B303-D7CB5C24FB90}"/>
    <dataValidation allowBlank="1" showInputMessage="1" showErrorMessage="1" prompt="ご出身の大学院（修士課程）についてお書きください。_x000a_（記載例：○○大学院○○研究科○○専攻）_x000a_記入事項がない場合は左のチェックを外してください。" sqref="D21:S21" xr:uid="{86E804FF-D740-4A46-AE24-2D039ADAB7D2}"/>
    <dataValidation allowBlank="1" showInputMessage="1" showErrorMessage="1" prompt="ご出身の大学院（博士課程）についてお書きください。_x000a_（記載例：○○大学院○○研究科○○専攻）_x000a_記入事項がない場合は左のチェックを外してください。" sqref="D22:S22" xr:uid="{E807E4DD-B089-4D49-8DF3-08D7A98AB9B1}"/>
    <dataValidation type="list" allowBlank="1" showInputMessage="1" showErrorMessage="1" sqref="X21:Z22" xr:uid="{6160DF3A-113E-48EE-9A9E-425FB747C31D}">
      <formula1>"修了見込,修了,中退"</formula1>
    </dataValidation>
    <dataValidation type="list" allowBlank="1" showInputMessage="1" showErrorMessage="1" sqref="B19:B22 O46 B46:B49" xr:uid="{2B7A0628-0D3D-49CA-BB06-5E3322BE1C4A}">
      <formula1>"✓,　,"</formula1>
    </dataValidation>
    <dataValidation allowBlank="1" showInputMessage="1" showErrorMessage="1" prompt="都道府県名から記入下さい" sqref="B14:AA15" xr:uid="{E3323696-22DC-4F94-B87E-4DAFDC91F91D}"/>
    <dataValidation allowBlank="1" showInputMessage="1" showErrorMessage="1" prompt="姓と名の間は全角スペースで記入下さい。" sqref="G6:T8" xr:uid="{4C216D7D-C5B0-45E5-8915-372187CD7864}"/>
    <dataValidation imeMode="hiragana" allowBlank="1" showInputMessage="1" showErrorMessage="1" sqref="G5:T5" xr:uid="{3AD26AE6-4958-427E-8FB8-3701B36CE885}"/>
    <dataValidation allowBlank="1" showInputMessage="1" showErrorMessage="1" prompt="特に記載事項がない場合は「なし」と記入下さい" sqref="B39:AA43" xr:uid="{99FE5BF8-8E47-4978-AB32-B5417BB9981B}"/>
    <dataValidation imeMode="disabled" allowBlank="1" showInputMessage="1" showErrorMessage="1" prompt="ハイフンありで記入下さい_x000a_例：090-○○-○○" sqref="E16:L17" xr:uid="{5E173084-98D7-4E20-A6C7-EF8F42EA1DDF}"/>
    <dataValidation imeMode="disabled" allowBlank="1" showInputMessage="1" showErrorMessage="1" prompt="連絡がとれるメールアドレスを記入下さい。" sqref="Q16:AA17" xr:uid="{6669B48C-BC49-40A1-A7A7-24895AE5A7D9}"/>
    <dataValidation imeMode="disabled" allowBlank="1" showInputMessage="1" showErrorMessage="1" prompt="西暦で記入下さい_x000a_例：2025" sqref="B11:G12" xr:uid="{4C2AA882-C6DF-4048-9C1D-AAE834E02BFF}"/>
    <dataValidation type="list" allowBlank="1" showInputMessage="1" showErrorMessage="1" sqref="X20:Z20" xr:uid="{BF4569F8-19D2-4E7B-8621-BE6B3E7093A7}">
      <formula1>"卒業見込,卒業,中退"</formula1>
    </dataValidation>
    <dataValidation type="list" allowBlank="1" showInputMessage="1" showErrorMessage="1" sqref="N57" xr:uid="{68DA1560-4FB8-401E-8B59-CA0C7805E993}">
      <formula1>"対面,オンライン,　,"</formula1>
    </dataValidation>
    <dataValidation type="list" allowBlank="1" showInputMessage="1" showErrorMessage="1" sqref="N55:T56" xr:uid="{38D6A15F-FFB1-4A6C-8A11-9E4BDA734B61}">
      <formula1>"7月2日(木),7月3日(金),7月6日(月)"</formula1>
    </dataValidation>
    <dataValidation type="list" allowBlank="1" showInputMessage="1" showErrorMessage="1" sqref="U51:AA56" xr:uid="{392261BB-DB62-4871-89F8-49FD7343C108}">
      <formula1>"午前,午後"</formula1>
    </dataValidation>
    <dataValidation type="list" allowBlank="1" showInputMessage="1" showErrorMessage="1" sqref="N51:T52 N53:T54" xr:uid="{2227D882-C5DD-4D7D-AA79-CB646EA5BBAE}">
      <formula1>"7月2日(木),7月3日(金),7月6日(月)"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59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4222-F08F-41CE-89AD-F611944AC77E}">
  <sheetPr codeName="Sheet1">
    <pageSetUpPr fitToPage="1"/>
  </sheetPr>
  <dimension ref="B1:D52"/>
  <sheetViews>
    <sheetView showGridLines="0" workbookViewId="0">
      <pane ySplit="1" topLeftCell="A4" activePane="bottomLeft" state="frozen"/>
      <selection pane="bottomLeft" activeCell="D40" sqref="D40"/>
    </sheetView>
  </sheetViews>
  <sheetFormatPr defaultColWidth="8.7265625" defaultRowHeight="16" x14ac:dyDescent="0.2"/>
  <cols>
    <col min="1" max="1" width="3.26953125" style="20" customWidth="1"/>
    <col min="2" max="2" width="5.1796875" style="31" customWidth="1"/>
    <col min="3" max="3" width="45.453125" style="31" customWidth="1"/>
    <col min="4" max="4" width="63.54296875" style="32" customWidth="1"/>
    <col min="5" max="16384" width="8.7265625" style="20"/>
  </cols>
  <sheetData>
    <row r="1" spans="2:4" ht="25" customHeight="1" thickBot="1" x14ac:dyDescent="0.25">
      <c r="B1" s="21" t="s">
        <v>55</v>
      </c>
      <c r="C1" s="21" t="s">
        <v>56</v>
      </c>
      <c r="D1" s="22" t="s">
        <v>57</v>
      </c>
    </row>
    <row r="2" spans="2:4" ht="16.5" thickTop="1" x14ac:dyDescent="0.2">
      <c r="B2" s="23">
        <v>1</v>
      </c>
      <c r="C2" s="24" t="s">
        <v>58</v>
      </c>
      <c r="D2" s="25">
        <f>+訪問者カード!G6</f>
        <v>0</v>
      </c>
    </row>
    <row r="3" spans="2:4" x14ac:dyDescent="0.2">
      <c r="B3" s="26">
        <f>1+B2</f>
        <v>2</v>
      </c>
      <c r="C3" s="27" t="s">
        <v>2</v>
      </c>
      <c r="D3" s="28">
        <f>+訪問者カード!G5</f>
        <v>0</v>
      </c>
    </row>
    <row r="4" spans="2:4" x14ac:dyDescent="0.2">
      <c r="B4" s="26">
        <f t="shared" ref="B4:B52" si="0">1+B3</f>
        <v>3</v>
      </c>
      <c r="C4" s="27" t="s">
        <v>59</v>
      </c>
      <c r="D4" s="28">
        <f>+訪問者カード!U6</f>
        <v>0</v>
      </c>
    </row>
    <row r="5" spans="2:4" x14ac:dyDescent="0.2">
      <c r="B5" s="26">
        <f t="shared" si="0"/>
        <v>4</v>
      </c>
      <c r="C5" s="27" t="s">
        <v>5</v>
      </c>
      <c r="D5" s="28" t="str">
        <f>+訪問者カード!F9&amp;訪問者カード!H9&amp;訪問者カード!I9&amp;訪問者カード!J9&amp;訪問者カード!K9&amp;訪問者カード!L9</f>
        <v>年月日</v>
      </c>
    </row>
    <row r="6" spans="2:4" x14ac:dyDescent="0.2">
      <c r="B6" s="26">
        <f t="shared" si="0"/>
        <v>5</v>
      </c>
      <c r="C6" s="27" t="s">
        <v>10</v>
      </c>
      <c r="D6" s="28">
        <f>+訪問者カード!B11</f>
        <v>0</v>
      </c>
    </row>
    <row r="7" spans="2:4" x14ac:dyDescent="0.2">
      <c r="B7" s="26">
        <f t="shared" si="0"/>
        <v>6</v>
      </c>
      <c r="C7" s="27" t="s">
        <v>60</v>
      </c>
      <c r="D7" s="28">
        <f>+訪問者カード!H11</f>
        <v>0</v>
      </c>
    </row>
    <row r="8" spans="2:4" x14ac:dyDescent="0.2">
      <c r="B8" s="26">
        <f t="shared" si="0"/>
        <v>7</v>
      </c>
      <c r="C8" s="27" t="s">
        <v>61</v>
      </c>
      <c r="D8" s="28">
        <f>+訪問者カード!M11</f>
        <v>0</v>
      </c>
    </row>
    <row r="9" spans="2:4" x14ac:dyDescent="0.2">
      <c r="B9" s="26">
        <f t="shared" si="0"/>
        <v>8</v>
      </c>
      <c r="C9" s="27" t="s">
        <v>62</v>
      </c>
      <c r="D9" s="28">
        <f>+訪問者カード!R11</f>
        <v>0</v>
      </c>
    </row>
    <row r="10" spans="2:4" x14ac:dyDescent="0.2">
      <c r="B10" s="26">
        <f t="shared" si="0"/>
        <v>9</v>
      </c>
      <c r="C10" s="27" t="s">
        <v>63</v>
      </c>
      <c r="D10" s="28" t="str">
        <f>+訪問者カード!F13&amp;訪問者カード!G13&amp;訪問者カード!H13&amp;訪問者カード!I13&amp;訪問者カード!J13&amp;訪問者カード!K13&amp;訪問者カード!L13&amp;訪問者カード!M13</f>
        <v>－</v>
      </c>
    </row>
    <row r="11" spans="2:4" x14ac:dyDescent="0.2">
      <c r="B11" s="26">
        <f t="shared" si="0"/>
        <v>10</v>
      </c>
      <c r="C11" s="27" t="s">
        <v>64</v>
      </c>
      <c r="D11" s="28">
        <f>+訪問者カード!B14</f>
        <v>0</v>
      </c>
    </row>
    <row r="12" spans="2:4" x14ac:dyDescent="0.2">
      <c r="B12" s="26">
        <f t="shared" si="0"/>
        <v>11</v>
      </c>
      <c r="C12" s="27" t="s">
        <v>17</v>
      </c>
      <c r="D12" s="28">
        <f>+訪問者カード!E16</f>
        <v>0</v>
      </c>
    </row>
    <row r="13" spans="2:4" x14ac:dyDescent="0.2">
      <c r="B13" s="26">
        <f t="shared" si="0"/>
        <v>12</v>
      </c>
      <c r="C13" s="27" t="s">
        <v>65</v>
      </c>
      <c r="D13" s="28">
        <f>+訪問者カード!Q16</f>
        <v>0</v>
      </c>
    </row>
    <row r="14" spans="2:4" x14ac:dyDescent="0.2">
      <c r="B14" s="26">
        <f t="shared" si="0"/>
        <v>13</v>
      </c>
      <c r="C14" s="27" t="str">
        <f>+訪問者カード!C19</f>
        <v>高校</v>
      </c>
      <c r="D14" s="28" t="str">
        <f>訪問者カード!D19&amp;訪問者カード!U19&amp;訪問者カード!W19&amp;訪問者カード!X19</f>
        <v>年</v>
      </c>
    </row>
    <row r="15" spans="2:4" x14ac:dyDescent="0.2">
      <c r="B15" s="26">
        <f t="shared" si="0"/>
        <v>14</v>
      </c>
      <c r="C15" s="27" t="str">
        <f>+訪問者カード!C20</f>
        <v>学士</v>
      </c>
      <c r="D15" s="28" t="str">
        <f>訪問者カード!D20&amp;訪問者カード!U20&amp;訪問者カード!W20&amp;訪問者カード!X20</f>
        <v>年</v>
      </c>
    </row>
    <row r="16" spans="2:4" x14ac:dyDescent="0.2">
      <c r="B16" s="26">
        <f t="shared" si="0"/>
        <v>15</v>
      </c>
      <c r="C16" s="27" t="str">
        <f>+訪問者カード!C21</f>
        <v>修士</v>
      </c>
      <c r="D16" s="28" t="str">
        <f>訪問者カード!D21&amp;訪問者カード!U21&amp;訪問者カード!W21&amp;訪問者カード!X21</f>
        <v>年</v>
      </c>
    </row>
    <row r="17" spans="2:4" x14ac:dyDescent="0.2">
      <c r="B17" s="26">
        <f t="shared" si="0"/>
        <v>16</v>
      </c>
      <c r="C17" s="27" t="str">
        <f>+訪問者カード!C22</f>
        <v>博士</v>
      </c>
      <c r="D17" s="28" t="str">
        <f>訪問者カード!D22&amp;訪問者カード!U22&amp;訪問者カード!W22&amp;訪問者カード!X22</f>
        <v>年</v>
      </c>
    </row>
    <row r="18" spans="2:4" x14ac:dyDescent="0.2">
      <c r="B18" s="26">
        <f t="shared" si="0"/>
        <v>17</v>
      </c>
      <c r="C18" s="27" t="str">
        <f>+訪問者カード!B23</f>
        <v>・その他（転科等）：</v>
      </c>
      <c r="D18" s="28">
        <f>+訪問者カード!G23</f>
        <v>0</v>
      </c>
    </row>
    <row r="19" spans="2:4" ht="32" x14ac:dyDescent="0.2">
      <c r="B19" s="26">
        <f t="shared" si="0"/>
        <v>18</v>
      </c>
      <c r="C19" s="27" t="str">
        <f>+訪問者カード!B24</f>
        <v>・職歴（ある場合のみ以下に記入。業種・職種・勤務形態等）：　　　　</v>
      </c>
      <c r="D19" s="28">
        <f>訪問者カード!B25</f>
        <v>0</v>
      </c>
    </row>
    <row r="20" spans="2:4" x14ac:dyDescent="0.2">
      <c r="B20" s="26">
        <f t="shared" si="0"/>
        <v>19</v>
      </c>
      <c r="C20" s="27" t="s">
        <v>66</v>
      </c>
      <c r="D20" s="28">
        <f>+訪問者カード!B29</f>
        <v>0</v>
      </c>
    </row>
    <row r="21" spans="2:4" x14ac:dyDescent="0.2">
      <c r="B21" s="26">
        <f t="shared" si="0"/>
        <v>20</v>
      </c>
      <c r="C21" s="27" t="s">
        <v>67</v>
      </c>
      <c r="D21" s="28">
        <f>+訪問者カード!J37</f>
        <v>0</v>
      </c>
    </row>
    <row r="22" spans="2:4" x14ac:dyDescent="0.2">
      <c r="B22" s="26">
        <f t="shared" si="0"/>
        <v>21</v>
      </c>
      <c r="C22" s="27" t="s">
        <v>32</v>
      </c>
      <c r="D22" s="28">
        <f>+訪問者カード!B39</f>
        <v>0</v>
      </c>
    </row>
    <row r="23" spans="2:4" ht="32" x14ac:dyDescent="0.2">
      <c r="B23" s="26">
        <f t="shared" si="0"/>
        <v>22</v>
      </c>
      <c r="C23" s="27" t="s">
        <v>68</v>
      </c>
      <c r="D23" s="28">
        <f>+訪問者カード!O39</f>
        <v>0</v>
      </c>
    </row>
    <row r="24" spans="2:4" x14ac:dyDescent="0.2">
      <c r="B24" s="26">
        <f t="shared" si="0"/>
        <v>23</v>
      </c>
      <c r="C24" s="27" t="s">
        <v>69</v>
      </c>
      <c r="D24" s="28" t="str">
        <f>+訪問者カード!Z44</f>
        <v>　</v>
      </c>
    </row>
    <row r="25" spans="2:4" x14ac:dyDescent="0.2">
      <c r="B25" s="26">
        <f t="shared" si="0"/>
        <v>24</v>
      </c>
      <c r="C25" s="27" t="str">
        <f>+訪問者カード!C46</f>
        <v>公務研究セミナー（各大学等）</v>
      </c>
      <c r="D25" s="28">
        <f>+訪問者カード!B46</f>
        <v>0</v>
      </c>
    </row>
    <row r="26" spans="2:4" x14ac:dyDescent="0.2">
      <c r="B26" s="26">
        <f t="shared" si="0"/>
        <v>25</v>
      </c>
      <c r="C26" s="27" t="str">
        <f>+訪問者カード!C47</f>
        <v>官庁公開フェスティバル2025（近畿地方環境事務所）</v>
      </c>
      <c r="D26" s="28">
        <f>+訪問者カード!B47</f>
        <v>0</v>
      </c>
    </row>
    <row r="27" spans="2:4" x14ac:dyDescent="0.2">
      <c r="B27" s="26">
        <f t="shared" si="0"/>
        <v>26</v>
      </c>
      <c r="C27" s="27" t="str">
        <f>+訪問者カード!C48</f>
        <v>官庁合同業務説明会（行政近畿：難波御堂筋ホール）</v>
      </c>
      <c r="D27" s="28">
        <f>+訪問者カード!B48</f>
        <v>0</v>
      </c>
    </row>
    <row r="28" spans="2:4" x14ac:dyDescent="0.2">
      <c r="B28" s="26">
        <f t="shared" si="0"/>
        <v>27</v>
      </c>
      <c r="C28" s="27" t="str">
        <f>+訪問者カード!C49</f>
        <v>官庁合同業務説明会（技術系：中之島合庁）</v>
      </c>
      <c r="D28" s="28" t="str">
        <f>+訪問者カード!B49</f>
        <v>　</v>
      </c>
    </row>
    <row r="29" spans="2:4" x14ac:dyDescent="0.2">
      <c r="B29" s="26">
        <f t="shared" si="0"/>
        <v>28</v>
      </c>
      <c r="C29" s="27">
        <f>+訪問者カード!C50</f>
        <v>0</v>
      </c>
      <c r="D29" s="28">
        <f>+訪問者カード!B50</f>
        <v>0</v>
      </c>
    </row>
    <row r="30" spans="2:4" x14ac:dyDescent="0.2">
      <c r="B30" s="26">
        <f t="shared" si="0"/>
        <v>29</v>
      </c>
      <c r="C30" s="27">
        <f>+訪問者カード!C51</f>
        <v>0</v>
      </c>
      <c r="D30" s="28" t="str">
        <f>+訪問者カード!B51</f>
        <v>訪問希望（日時）</v>
      </c>
    </row>
    <row r="31" spans="2:4" x14ac:dyDescent="0.2">
      <c r="B31" s="26">
        <f t="shared" si="0"/>
        <v>30</v>
      </c>
      <c r="C31" s="27" t="s">
        <v>70</v>
      </c>
      <c r="D31" s="28">
        <f>+訪問者カード!F51</f>
        <v>0</v>
      </c>
    </row>
    <row r="32" spans="2:4" x14ac:dyDescent="0.2">
      <c r="B32" s="26">
        <f t="shared" si="0"/>
        <v>31</v>
      </c>
      <c r="C32" s="27">
        <f>+訪問者カード!O44</f>
        <v>0</v>
      </c>
      <c r="D32" s="28" t="e">
        <f>+訪問者カード!#REF!</f>
        <v>#REF!</v>
      </c>
    </row>
    <row r="33" spans="2:4" x14ac:dyDescent="0.2">
      <c r="B33" s="26">
        <f t="shared" si="0"/>
        <v>32</v>
      </c>
      <c r="C33" s="27" t="s">
        <v>71</v>
      </c>
      <c r="D33" s="28">
        <f>+訪問者カード!O47</f>
        <v>0</v>
      </c>
    </row>
    <row r="34" spans="2:4" x14ac:dyDescent="0.2">
      <c r="B34" s="26">
        <f t="shared" si="0"/>
        <v>33</v>
      </c>
      <c r="C34" s="27" t="s">
        <v>72</v>
      </c>
      <c r="D34" s="28">
        <f>+訪問者カード!M53</f>
        <v>0</v>
      </c>
    </row>
    <row r="35" spans="2:4" x14ac:dyDescent="0.2">
      <c r="B35" s="26">
        <f t="shared" si="0"/>
        <v>34</v>
      </c>
      <c r="C35" s="27" t="s">
        <v>73</v>
      </c>
      <c r="D35" s="28">
        <f>+訪問者カード!R53</f>
        <v>0</v>
      </c>
    </row>
    <row r="36" spans="2:4" x14ac:dyDescent="0.2">
      <c r="B36" s="26">
        <f t="shared" si="0"/>
        <v>35</v>
      </c>
      <c r="C36" s="27" t="s">
        <v>74</v>
      </c>
      <c r="D36" s="28">
        <f>+訪問者カード!W53</f>
        <v>0</v>
      </c>
    </row>
    <row r="37" spans="2:4" x14ac:dyDescent="0.2">
      <c r="B37" s="26">
        <f t="shared" si="0"/>
        <v>36</v>
      </c>
      <c r="C37" s="27" t="s">
        <v>75</v>
      </c>
      <c r="D37" s="28">
        <f>+訪問者カード!M54</f>
        <v>0</v>
      </c>
    </row>
    <row r="38" spans="2:4" x14ac:dyDescent="0.2">
      <c r="B38" s="26">
        <f t="shared" si="0"/>
        <v>37</v>
      </c>
      <c r="C38" s="27" t="s">
        <v>76</v>
      </c>
      <c r="D38" s="28">
        <f>+訪問者カード!R54</f>
        <v>0</v>
      </c>
    </row>
    <row r="39" spans="2:4" x14ac:dyDescent="0.2">
      <c r="B39" s="26">
        <f t="shared" si="0"/>
        <v>38</v>
      </c>
      <c r="C39" s="27" t="s">
        <v>77</v>
      </c>
      <c r="D39" s="28">
        <f>+訪問者カード!W54</f>
        <v>0</v>
      </c>
    </row>
    <row r="40" spans="2:4" x14ac:dyDescent="0.2">
      <c r="B40" s="26">
        <f t="shared" si="0"/>
        <v>39</v>
      </c>
      <c r="C40" s="27" t="s">
        <v>78</v>
      </c>
      <c r="D40" s="28">
        <f>+訪問者カード!N51</f>
        <v>0</v>
      </c>
    </row>
    <row r="41" spans="2:4" x14ac:dyDescent="0.2">
      <c r="B41" s="26">
        <f t="shared" si="0"/>
        <v>40</v>
      </c>
      <c r="C41" s="27" t="s">
        <v>79</v>
      </c>
      <c r="D41" s="28">
        <f>+訪問者カード!N53</f>
        <v>0</v>
      </c>
    </row>
    <row r="42" spans="2:4" x14ac:dyDescent="0.2">
      <c r="B42" s="26">
        <f t="shared" si="0"/>
        <v>41</v>
      </c>
      <c r="C42" s="27" t="s">
        <v>80</v>
      </c>
      <c r="D42" s="28">
        <f>+訪問者カード!N57</f>
        <v>0</v>
      </c>
    </row>
    <row r="43" spans="2:4" x14ac:dyDescent="0.2">
      <c r="B43" s="26">
        <f t="shared" si="0"/>
        <v>42</v>
      </c>
      <c r="C43" s="27" t="s">
        <v>81</v>
      </c>
      <c r="D43" s="28">
        <f>+訪問者カード!B63</f>
        <v>0</v>
      </c>
    </row>
    <row r="44" spans="2:4" ht="32" x14ac:dyDescent="0.2">
      <c r="B44" s="26">
        <f t="shared" si="0"/>
        <v>43</v>
      </c>
      <c r="C44" s="27" t="s">
        <v>45</v>
      </c>
      <c r="D44" s="28">
        <f>+訪問者カード!O63</f>
        <v>0</v>
      </c>
    </row>
    <row r="45" spans="2:4" ht="32" x14ac:dyDescent="0.2">
      <c r="B45" s="26">
        <f t="shared" si="0"/>
        <v>44</v>
      </c>
      <c r="C45" s="27" t="s">
        <v>82</v>
      </c>
      <c r="D45" s="28">
        <f>+訪問者カード!B70</f>
        <v>0</v>
      </c>
    </row>
    <row r="46" spans="2:4" ht="32" x14ac:dyDescent="0.2">
      <c r="B46" s="26">
        <f t="shared" si="0"/>
        <v>45</v>
      </c>
      <c r="C46" s="27" t="s">
        <v>83</v>
      </c>
      <c r="D46" s="28">
        <f>訪問者カード!B80</f>
        <v>0</v>
      </c>
    </row>
    <row r="47" spans="2:4" x14ac:dyDescent="0.2">
      <c r="B47" s="26">
        <f t="shared" si="0"/>
        <v>46</v>
      </c>
      <c r="C47" s="27" t="s">
        <v>84</v>
      </c>
      <c r="D47" s="28">
        <f>訪問者カード!B90</f>
        <v>0</v>
      </c>
    </row>
    <row r="48" spans="2:4" x14ac:dyDescent="0.2">
      <c r="B48" s="26">
        <f t="shared" si="0"/>
        <v>47</v>
      </c>
      <c r="C48" s="27" t="s">
        <v>85</v>
      </c>
      <c r="D48" s="28">
        <f>訪問者カード!I99</f>
        <v>0</v>
      </c>
    </row>
    <row r="49" spans="2:4" x14ac:dyDescent="0.2">
      <c r="B49" s="26">
        <f t="shared" si="0"/>
        <v>48</v>
      </c>
      <c r="C49" s="27" t="s">
        <v>86</v>
      </c>
      <c r="D49" s="28">
        <f>訪問者カード!P99</f>
        <v>0</v>
      </c>
    </row>
    <row r="50" spans="2:4" x14ac:dyDescent="0.2">
      <c r="B50" s="26">
        <f t="shared" si="0"/>
        <v>49</v>
      </c>
      <c r="C50" s="27" t="s">
        <v>87</v>
      </c>
      <c r="D50" s="28">
        <f>訪問者カード!W99</f>
        <v>0</v>
      </c>
    </row>
    <row r="51" spans="2:4" ht="32" x14ac:dyDescent="0.2">
      <c r="B51" s="26">
        <f t="shared" si="0"/>
        <v>50</v>
      </c>
      <c r="C51" s="27" t="s">
        <v>88</v>
      </c>
      <c r="D51" s="28">
        <f>訪問者カード!B102</f>
        <v>0</v>
      </c>
    </row>
    <row r="52" spans="2:4" ht="32" x14ac:dyDescent="0.2">
      <c r="B52" s="26">
        <f t="shared" si="0"/>
        <v>51</v>
      </c>
      <c r="C52" s="29" t="s">
        <v>89</v>
      </c>
      <c r="D52" s="30">
        <f>訪問者カード!B108</f>
        <v>0</v>
      </c>
    </row>
  </sheetData>
  <phoneticPr fontId="1"/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baffa666-da3e-412f-8df8-f0c8e8f75f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638987FE398C46B18C426F52DCB7E6" ma:contentTypeVersion="10" ma:contentTypeDescription="新しいドキュメントを作成します。" ma:contentTypeScope="" ma:versionID="86594769ad5692b56afc3333d7729eb7">
  <xsd:schema xmlns:xsd="http://www.w3.org/2001/XMLSchema" xmlns:xs="http://www.w3.org/2001/XMLSchema" xmlns:p="http://schemas.microsoft.com/office/2006/metadata/properties" xmlns:ns2="baffa666-da3e-412f-8df8-f0c8e8f75f91" xmlns:ns3="342acbb0-541b-4276-89c5-a733474b62ab" targetNamespace="http://schemas.microsoft.com/office/2006/metadata/properties" ma:root="true" ma:fieldsID="0538796c1e0527fc3c23ff2706aa9127" ns2:_="" ns3:_="">
    <xsd:import namespace="baffa666-da3e-412f-8df8-f0c8e8f75f91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fa666-da3e-412f-8df8-f0c8e8f75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750891-1499-4fed-9874-31b9ea9386a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9253C-1B02-42A1-BDC7-498240624486}">
  <ds:schemaRefs>
    <ds:schemaRef ds:uri="http://schemas.microsoft.com/office/2006/metadata/properties"/>
    <ds:schemaRef ds:uri="http://purl.org/dc/terms/"/>
    <ds:schemaRef ds:uri="http://purl.org/dc/dcmitype/"/>
    <ds:schemaRef ds:uri="342acbb0-541b-4276-89c5-a733474b62ab"/>
    <ds:schemaRef ds:uri="http://purl.org/dc/elements/1.1/"/>
    <ds:schemaRef ds:uri="http://schemas.microsoft.com/office/2006/documentManagement/types"/>
    <ds:schemaRef ds:uri="baffa666-da3e-412f-8df8-f0c8e8f75f91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BAD8EB-4C42-454C-9482-4CE2ED05D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E3BF70-E182-410D-859B-E58EE7B98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fa666-da3e-412f-8df8-f0c8e8f75f91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訪問者カード</vt:lpstr>
      <vt:lpstr>List</vt:lpstr>
      <vt:lpstr>訪問者カード!Print_Area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0x01010035638987FE398C46B18C426F52DCB7E6</vt:lpwstr>
  </property>
  <property fmtid="{D5CDD505-2E9C-101B-9397-08002B2CF9AE}" pid="3" name="MediaServiceImageTags">
    <vt:lpwstr/>
  </property>
</Properties>
</file>